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推免汇总表" sheetId="1" r:id="rId1"/>
    <sheet name="推免加分情况公示" sheetId="2" r:id="rId2"/>
  </sheets>
  <externalReferences>
    <externalReference r:id="rId3"/>
  </externalReferences>
  <definedNames>
    <definedName name="_xlnm._FilterDatabase" localSheetId="0" hidden="1">推免汇总表!$A$1:$Y$48</definedName>
  </definedNames>
  <calcPr calcId="144525"/>
</workbook>
</file>

<file path=xl/sharedStrings.xml><?xml version="1.0" encoding="utf-8"?>
<sst xmlns="http://schemas.openxmlformats.org/spreadsheetml/2006/main" count="504" uniqueCount="124">
  <si>
    <t>2023年符合优秀应届本科毕业生免试攻读研究生条件的推荐名单（1:1.5）</t>
  </si>
  <si>
    <t>序号</t>
  </si>
  <si>
    <t>姓名</t>
  </si>
  <si>
    <t>性别</t>
  </si>
  <si>
    <t>学号</t>
  </si>
  <si>
    <t>所在专业</t>
  </si>
  <si>
    <t>所在班级</t>
  </si>
  <si>
    <t>平均绩点</t>
  </si>
  <si>
    <t>学科竞赛加分</t>
  </si>
  <si>
    <t>科研成果加分</t>
  </si>
  <si>
    <t>平均综合测评分数（百分制）</t>
  </si>
  <si>
    <t>综合成绩
（保留两位小数）</t>
  </si>
  <si>
    <t>综合专业排名</t>
  </si>
  <si>
    <t>专业人数</t>
  </si>
  <si>
    <t>外语考试类别</t>
  </si>
  <si>
    <t>外语成绩</t>
  </si>
  <si>
    <t>是否已修满前三年的必修课学分</t>
  </si>
  <si>
    <t>预计是否可按时获得毕业学位</t>
  </si>
  <si>
    <t>是否有违纪或处分记录</t>
  </si>
  <si>
    <t>是否有学术不端的行为</t>
  </si>
  <si>
    <t>推免结果（正式/候补及顺序）</t>
  </si>
  <si>
    <t>重大科研成果、论文和奖励等</t>
  </si>
  <si>
    <t>学生类别</t>
  </si>
  <si>
    <t>章明霞</t>
  </si>
  <si>
    <t>CET-6</t>
  </si>
  <si>
    <t>是</t>
  </si>
  <si>
    <t>否</t>
  </si>
  <si>
    <t>正式</t>
  </si>
  <si>
    <t>苏浩文</t>
  </si>
  <si>
    <t>李晓彤</t>
  </si>
  <si>
    <t>刘启超</t>
  </si>
  <si>
    <t>何邦利</t>
  </si>
  <si>
    <t>王梦瑶</t>
  </si>
  <si>
    <t>候补1</t>
  </si>
  <si>
    <t>林梦媛</t>
  </si>
  <si>
    <t>候补2</t>
  </si>
  <si>
    <t>严妍</t>
  </si>
  <si>
    <t>候补3</t>
  </si>
  <si>
    <t>白雨森</t>
  </si>
  <si>
    <t>王懿婧</t>
  </si>
  <si>
    <t>丘栩华</t>
  </si>
  <si>
    <t>男</t>
  </si>
  <si>
    <t>CET-4</t>
  </si>
  <si>
    <t>张卓</t>
  </si>
  <si>
    <t>苏亚媛</t>
  </si>
  <si>
    <t>樊雨</t>
  </si>
  <si>
    <t>女</t>
  </si>
  <si>
    <t>朱静怡</t>
  </si>
  <si>
    <t>王子翱</t>
  </si>
  <si>
    <t>刘丁丁</t>
  </si>
  <si>
    <t>许晨晨</t>
  </si>
  <si>
    <t>廖显虹</t>
  </si>
  <si>
    <t>张新英</t>
  </si>
  <si>
    <t>刘青香</t>
  </si>
  <si>
    <t>周欣然</t>
  </si>
  <si>
    <t>高依娜</t>
  </si>
  <si>
    <t>李胤文</t>
  </si>
  <si>
    <t>周琳云</t>
  </si>
  <si>
    <t>吴静琨</t>
  </si>
  <si>
    <t>刘欣宇</t>
  </si>
  <si>
    <t>冀雨晴</t>
  </si>
  <si>
    <t>李文卓</t>
  </si>
  <si>
    <t>吴超</t>
  </si>
  <si>
    <t>刘文濠</t>
  </si>
  <si>
    <t>胡伊凡</t>
  </si>
  <si>
    <t>候补4</t>
  </si>
  <si>
    <t>王柳</t>
  </si>
  <si>
    <t>候补5</t>
  </si>
  <si>
    <t>孙浩燕</t>
  </si>
  <si>
    <t>候补6</t>
  </si>
  <si>
    <t>李昕</t>
  </si>
  <si>
    <t>候补7</t>
  </si>
  <si>
    <t>许衍钰</t>
  </si>
  <si>
    <t>候补8</t>
  </si>
  <si>
    <t>王帅新</t>
  </si>
  <si>
    <t>闫瑜鸿</t>
  </si>
  <si>
    <t>贾翀寒</t>
  </si>
  <si>
    <t>刘喜雨</t>
  </si>
  <si>
    <t>张宏宇</t>
  </si>
  <si>
    <t>李鑫</t>
  </si>
  <si>
    <t>孙婧涵</t>
  </si>
  <si>
    <t>双培</t>
  </si>
  <si>
    <t>姚若昕</t>
  </si>
  <si>
    <t>赵子欢</t>
  </si>
  <si>
    <t>请在“学生类别”中备注双培或外培学生等情况。</t>
  </si>
  <si>
    <t>2023年商学院符合推免条件的学生加分情况</t>
  </si>
  <si>
    <t>加分类别
竞赛/科研</t>
  </si>
  <si>
    <t>加分分数</t>
  </si>
  <si>
    <t>竞赛或文章详情（含竞赛获奖等级或发表文章的详细信息）</t>
  </si>
  <si>
    <t>科研</t>
  </si>
  <si>
    <t>现代市场营销,张宏宇,目前我国公益组织的品牌推广困境及对策研究</t>
  </si>
  <si>
    <t>财经与市场,刘欣宇,国内外ESG评级体系比较研究</t>
  </si>
  <si>
    <t>computational intelligence and neuroscience,李胤文,Detection of Corporate Environmental Information Disclosure Falsification Based on Support Vector Machine</t>
  </si>
  <si>
    <t>BCP Business&amp;Management,刘丁丁,The Impact of ESG on Financial Performance of Listed Companies-An Analysis Based on Corporate Reputation Perspective</t>
  </si>
  <si>
    <t>现代商贸工业,周琳云,家电企业股权激励效果研究——以A公司为例</t>
  </si>
  <si>
    <t>中国商论,朱静怡,乡村振兴背景下农民再就业现状分析及完善思路</t>
  </si>
  <si>
    <t>商情,李文卓,大数据发展背景下的财务审计创新研究</t>
  </si>
  <si>
    <t>财经与市场,吴婧琨,基于COBIT5.0的国内银行信息系统审计研究与改进</t>
  </si>
  <si>
    <t>商场现代化,冀雨晴,华为公司企业发展战略实施研究分析</t>
  </si>
  <si>
    <t>社会科学,王帅新,全面建成小康社会背景下北京城乡居民养老问题研究</t>
  </si>
  <si>
    <t>现代商贸工业,刘青香,区块链视角下瑞幸咖啡财务造假防范新思路</t>
  </si>
  <si>
    <t>国际公关,李鑫,解锁冬奥会前后元气森林的营销与公关</t>
  </si>
  <si>
    <t>经济师,李昕,财务会计在大数据时代面临的机遇与挑战</t>
  </si>
  <si>
    <t>现代管理,张新英,基于财务指标的企业战略并购分析——以京东物流收购德邦为例</t>
  </si>
  <si>
    <t>投资与创业,许晨晨,浅析企业发行绿色债券的动因</t>
  </si>
  <si>
    <t>科学新生活,贾翀寒,环境污染之植树造林的效益</t>
  </si>
  <si>
    <t>理财周刊,丘栩华,基于财务风险视角下的共享企业失控问题研究</t>
  </si>
  <si>
    <t>竞赛</t>
  </si>
  <si>
    <t>“青创北京”2022年“挑战杯”首都大学生创业计划竞赛“青创副中心”专项赛银奖</t>
  </si>
  <si>
    <t>第八届中国国际“互联网+”大学生创新创业大赛北京市三等奖</t>
  </si>
  <si>
    <t>“青创北京”2022年“挑战杯”首都大学生创业计划竞赛“青振京郊”专项赛银奖</t>
  </si>
  <si>
    <t>“青创北京”2022年“挑战杯”首都大学生创业计划竞赛主赛道铜奖</t>
  </si>
  <si>
    <t>第七届中国国际“互联网+”大学生创新创业大赛（北京赛区）二等奖</t>
  </si>
  <si>
    <t>“青创北京”2022年“挑战杯”首都大学生创业计划竞赛“青绘团史”专项赛金奖</t>
  </si>
  <si>
    <t>“青创北京”2022年“挑战杯”首都大学生创业计划竞赛“青振京郊”专项赛铜奖</t>
  </si>
  <si>
    <t>第十一届“挑战杯”首都大学生课外学术科技作品竞赛“红色实践专项赛”二等奖</t>
  </si>
  <si>
    <t>第十一届“挑战杯”首都大学生课外学术科技作品竞赛三等奖</t>
  </si>
  <si>
    <t>青创北京2022年“挑战杯”首都大学生创业计划竞赛“青力冬奥”专项赛银奖</t>
  </si>
  <si>
    <t>第十一届“挑战杯”首都大学生课外学术科技作品竞赛“红色实践”专项赛二等奖</t>
  </si>
  <si>
    <t>“青创北京”2022年“挑战杯”首都大学生创业计划竞赛主赛道金奖</t>
  </si>
  <si>
    <t>第十一届“挑战杯”首都大学生课外学术科技作品竞赛“红色实践“专项赛二等奖</t>
  </si>
  <si>
    <t>“青创北京”2022年“挑战杯”首都大学生创业计划竞赛“青力冬奥”专项赛银奖</t>
  </si>
  <si>
    <t>孙琪然</t>
  </si>
  <si>
    <t>第七届中国国际“互联网+”大学生创新创业大赛北京市三等奖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</si>
</sst>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177" fontId="0" fillId="0" borderId="0" xfId="0" applyNumberFormat="1" applyAlignment="1" applyProtection="1">
      <alignment horizontal="center" vertical="center"/>
      <protection locked="0"/>
    </xf>
    <xf numFmtId="177" fontId="0" fillId="0" borderId="0" xfId="0" applyNumberFormat="1" applyBorder="1" applyAlignment="1" applyProtection="1">
      <alignment horizontal="center" vertical="center" wrapText="1"/>
      <protection locked="0"/>
    </xf>
    <xf numFmtId="177" fontId="0" fillId="0" borderId="0" xfId="0" applyNumberFormat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17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3" xfId="0" applyNumberFormat="1" applyFill="1" applyBorder="1" applyAlignment="1" applyProtection="1">
      <alignment horizontal="center" vertical="center"/>
      <protection locked="0"/>
    </xf>
    <xf numFmtId="177" fontId="0" fillId="0" borderId="3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 applyProtection="1">
      <alignment horizontal="center" vertical="center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5" xfId="0" applyNumberForma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7" fontId="0" fillId="0" borderId="6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177" fontId="0" fillId="0" borderId="0" xfId="0" applyNumberFormat="1" applyBorder="1" applyProtection="1">
      <alignment vertical="center"/>
      <protection locked="0"/>
    </xf>
    <xf numFmtId="176" fontId="0" fillId="0" borderId="0" xfId="0" applyNumberFormat="1" applyBorder="1" applyProtection="1">
      <alignment vertical="center"/>
      <protection locked="0"/>
    </xf>
    <xf numFmtId="177" fontId="0" fillId="0" borderId="0" xfId="0" applyNumberFormat="1" applyFill="1" applyBorder="1" applyAlignment="1" applyProtection="1">
      <alignment horizontal="center" vertical="center"/>
      <protection locked="0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177" fontId="3" fillId="0" borderId="5" xfId="0" applyNumberFormat="1" applyFont="1" applyFill="1" applyBorder="1" applyAlignment="1" applyProtection="1">
      <alignment horizontal="center" vertical="center"/>
      <protection locked="0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31526;&#21512;&#20248;&#31168;&#24212;&#23626;&#26412;&#31185;&#27605;&#19994;&#29983;&#20813;&#35797;&#25915;&#35835;&#30740;&#31350;&#29983;&#26465;&#20214;&#30340;&#25512;&#33616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推免汇总表"/>
      <sheetName val="推免加分情况公示"/>
      <sheetName val="综合汇总"/>
      <sheetName val="学籍"/>
      <sheetName val="科研成果"/>
      <sheetName val="竞赛"/>
    </sheetNames>
    <sheetDataSet>
      <sheetData sheetId="0"/>
      <sheetData sheetId="1"/>
      <sheetData sheetId="2">
        <row r="2">
          <cell r="C2" t="str">
            <v>姓名</v>
          </cell>
          <cell r="D2" t="str">
            <v>性别</v>
          </cell>
          <cell r="E2" t="str">
            <v>专业</v>
          </cell>
          <cell r="F2" t="str">
            <v>班级</v>
          </cell>
          <cell r="G2" t="str">
            <v>平均学分
绩点</v>
          </cell>
          <cell r="H2" t="str">
            <v>四级成绩</v>
          </cell>
          <cell r="I2" t="str">
            <v>六级成绩</v>
          </cell>
          <cell r="J2" t="str">
            <v>综合测评
成绩</v>
          </cell>
          <cell r="K2" t="str">
            <v>学科竞赛分值</v>
          </cell>
          <cell r="L2" t="str">
            <v>科研成果分值</v>
          </cell>
          <cell r="M2" t="str">
            <v>综合成绩</v>
          </cell>
          <cell r="N2" t="str">
            <v>综合专业排名</v>
          </cell>
          <cell r="O2" t="str">
            <v>绩点排名</v>
          </cell>
          <cell r="P2" t="str">
            <v>人数</v>
          </cell>
        </row>
        <row r="3">
          <cell r="C3" t="str">
            <v>张宏宇</v>
          </cell>
          <cell r="D3" t="str">
            <v>男</v>
          </cell>
          <cell r="E3" t="str">
            <v>市场营销</v>
          </cell>
          <cell r="F3" t="str">
            <v>营销19</v>
          </cell>
          <cell r="G3">
            <v>3.71</v>
          </cell>
          <cell r="H3">
            <v>454</v>
          </cell>
          <cell r="I3">
            <v>451</v>
          </cell>
          <cell r="J3">
            <v>76.49</v>
          </cell>
          <cell r="K3">
            <v>0</v>
          </cell>
          <cell r="L3">
            <v>2</v>
          </cell>
          <cell r="M3">
            <v>3.44</v>
          </cell>
          <cell r="N3">
            <v>1</v>
          </cell>
          <cell r="O3">
            <v>1</v>
          </cell>
          <cell r="P3">
            <v>40</v>
          </cell>
        </row>
        <row r="4">
          <cell r="C4" t="str">
            <v>刘欣宇</v>
          </cell>
          <cell r="D4" t="str">
            <v>女</v>
          </cell>
          <cell r="E4" t="str">
            <v>会计学</v>
          </cell>
          <cell r="F4" t="str">
            <v>注会192</v>
          </cell>
          <cell r="G4">
            <v>3.82</v>
          </cell>
          <cell r="H4">
            <v>546</v>
          </cell>
          <cell r="I4">
            <v>482</v>
          </cell>
          <cell r="J4">
            <v>83.88</v>
          </cell>
          <cell r="K4">
            <v>4</v>
          </cell>
          <cell r="L4">
            <v>2</v>
          </cell>
          <cell r="M4">
            <v>3.76</v>
          </cell>
          <cell r="N4">
            <v>13</v>
          </cell>
          <cell r="O4">
            <v>26</v>
          </cell>
          <cell r="P4">
            <v>222</v>
          </cell>
        </row>
        <row r="5">
          <cell r="C5" t="str">
            <v>孙婧涵</v>
          </cell>
          <cell r="D5" t="str">
            <v>女</v>
          </cell>
          <cell r="E5" t="str">
            <v>会计学（双培计划）</v>
          </cell>
          <cell r="F5" t="str">
            <v>会计19（双培）</v>
          </cell>
          <cell r="G5">
            <v>3.86</v>
          </cell>
          <cell r="H5">
            <v>583</v>
          </cell>
          <cell r="I5">
            <v>520</v>
          </cell>
          <cell r="J5">
            <v>94.55</v>
          </cell>
          <cell r="K5">
            <v>0</v>
          </cell>
          <cell r="L5">
            <v>0</v>
          </cell>
          <cell r="M5">
            <v>4.06</v>
          </cell>
          <cell r="N5">
            <v>1</v>
          </cell>
          <cell r="O5">
            <v>1</v>
          </cell>
          <cell r="P5">
            <v>16</v>
          </cell>
        </row>
        <row r="6">
          <cell r="C6" t="str">
            <v>章明霞</v>
          </cell>
          <cell r="D6" t="str">
            <v>女</v>
          </cell>
          <cell r="E6" t="str">
            <v>财务管理</v>
          </cell>
          <cell r="F6" t="str">
            <v>财务191</v>
          </cell>
          <cell r="G6">
            <v>4.14</v>
          </cell>
          <cell r="H6">
            <v>584</v>
          </cell>
          <cell r="I6">
            <v>494</v>
          </cell>
          <cell r="J6">
            <v>85.96</v>
          </cell>
          <cell r="K6">
            <v>0</v>
          </cell>
          <cell r="L6">
            <v>0</v>
          </cell>
          <cell r="M6">
            <v>3.73</v>
          </cell>
          <cell r="N6">
            <v>1</v>
          </cell>
          <cell r="O6">
            <v>1</v>
          </cell>
          <cell r="P6">
            <v>77</v>
          </cell>
        </row>
        <row r="7">
          <cell r="C7" t="str">
            <v>李胤文</v>
          </cell>
          <cell r="D7" t="str">
            <v>女</v>
          </cell>
          <cell r="E7" t="str">
            <v>会计学</v>
          </cell>
          <cell r="F7" t="str">
            <v>会计191</v>
          </cell>
          <cell r="G7">
            <v>3.82</v>
          </cell>
          <cell r="H7">
            <v>490</v>
          </cell>
          <cell r="I7">
            <v>478</v>
          </cell>
          <cell r="J7">
            <v>83.71</v>
          </cell>
          <cell r="K7">
            <v>2</v>
          </cell>
          <cell r="L7">
            <v>5</v>
          </cell>
          <cell r="M7">
            <v>3.81</v>
          </cell>
          <cell r="N7">
            <v>10</v>
          </cell>
          <cell r="O7">
            <v>25</v>
          </cell>
          <cell r="P7">
            <v>222</v>
          </cell>
        </row>
        <row r="8">
          <cell r="C8" t="str">
            <v>赵子欢</v>
          </cell>
          <cell r="D8" t="str">
            <v>女</v>
          </cell>
          <cell r="E8" t="str">
            <v>工商管理（双培计划）</v>
          </cell>
          <cell r="F8" t="str">
            <v>工商19（双培）</v>
          </cell>
          <cell r="G8">
            <v>3.01</v>
          </cell>
          <cell r="H8">
            <v>594</v>
          </cell>
          <cell r="I8">
            <v>587</v>
          </cell>
          <cell r="J8">
            <v>73.3</v>
          </cell>
          <cell r="K8">
            <v>0</v>
          </cell>
          <cell r="L8">
            <v>0</v>
          </cell>
          <cell r="M8">
            <v>3.62</v>
          </cell>
          <cell r="N8">
            <v>1</v>
          </cell>
          <cell r="O8">
            <v>3</v>
          </cell>
          <cell r="P8">
            <v>16</v>
          </cell>
        </row>
        <row r="9">
          <cell r="C9" t="str">
            <v>刘丁丁</v>
          </cell>
          <cell r="D9" t="str">
            <v>女</v>
          </cell>
          <cell r="E9" t="str">
            <v>会计学</v>
          </cell>
          <cell r="F9" t="str">
            <v>会计191</v>
          </cell>
          <cell r="G9">
            <v>4.19</v>
          </cell>
          <cell r="H9">
            <v>591</v>
          </cell>
          <cell r="I9">
            <v>562</v>
          </cell>
          <cell r="J9">
            <v>86.8</v>
          </cell>
          <cell r="K9">
            <v>4</v>
          </cell>
          <cell r="L9">
            <v>2</v>
          </cell>
          <cell r="M9">
            <v>4.08</v>
          </cell>
          <cell r="N9">
            <v>3</v>
          </cell>
          <cell r="O9">
            <v>6</v>
          </cell>
          <cell r="P9">
            <v>222</v>
          </cell>
        </row>
        <row r="10">
          <cell r="C10" t="str">
            <v>周琳云</v>
          </cell>
          <cell r="D10" t="str">
            <v>女</v>
          </cell>
          <cell r="E10" t="str">
            <v>会计学</v>
          </cell>
          <cell r="F10" t="str">
            <v>会计191</v>
          </cell>
          <cell r="G10">
            <v>3.98</v>
          </cell>
          <cell r="H10">
            <v>584</v>
          </cell>
          <cell r="I10">
            <v>459</v>
          </cell>
          <cell r="J10">
            <v>83.87</v>
          </cell>
          <cell r="K10">
            <v>2</v>
          </cell>
          <cell r="L10">
            <v>2</v>
          </cell>
          <cell r="M10">
            <v>3.79</v>
          </cell>
          <cell r="N10">
            <v>11</v>
          </cell>
          <cell r="O10">
            <v>15</v>
          </cell>
          <cell r="P10">
            <v>222</v>
          </cell>
        </row>
        <row r="11">
          <cell r="C11" t="str">
            <v>刘文濠</v>
          </cell>
          <cell r="D11" t="str">
            <v>女</v>
          </cell>
          <cell r="E11" t="str">
            <v>会计学</v>
          </cell>
          <cell r="F11" t="str">
            <v>注会194</v>
          </cell>
          <cell r="G11">
            <v>3.92</v>
          </cell>
          <cell r="H11">
            <v>541</v>
          </cell>
          <cell r="I11">
            <v>428</v>
          </cell>
          <cell r="J11">
            <v>85.67</v>
          </cell>
          <cell r="K11">
            <v>2</v>
          </cell>
          <cell r="L11">
            <v>0</v>
          </cell>
          <cell r="M11">
            <v>3.65</v>
          </cell>
          <cell r="N11">
            <v>17</v>
          </cell>
          <cell r="O11">
            <v>19</v>
          </cell>
          <cell r="P11">
            <v>222</v>
          </cell>
        </row>
        <row r="12">
          <cell r="C12" t="str">
            <v>许衍钰</v>
          </cell>
          <cell r="D12" t="str">
            <v>女</v>
          </cell>
          <cell r="E12" t="str">
            <v>会计学</v>
          </cell>
          <cell r="F12" t="str">
            <v>会计191</v>
          </cell>
          <cell r="G12">
            <v>3.91</v>
          </cell>
          <cell r="H12">
            <v>494</v>
          </cell>
          <cell r="I12">
            <v>432</v>
          </cell>
          <cell r="J12">
            <v>84.2</v>
          </cell>
          <cell r="K12">
            <v>0</v>
          </cell>
          <cell r="L12">
            <v>0</v>
          </cell>
          <cell r="M12">
            <v>3.53</v>
          </cell>
          <cell r="N12">
            <v>22</v>
          </cell>
          <cell r="O12">
            <v>20</v>
          </cell>
          <cell r="P12">
            <v>222</v>
          </cell>
        </row>
        <row r="13">
          <cell r="C13" t="str">
            <v>朱静怡</v>
          </cell>
          <cell r="D13" t="str">
            <v>女</v>
          </cell>
          <cell r="E13" t="str">
            <v>会计学</v>
          </cell>
          <cell r="F13" t="str">
            <v>注会191</v>
          </cell>
          <cell r="G13">
            <v>4.28</v>
          </cell>
          <cell r="H13">
            <v>497</v>
          </cell>
          <cell r="I13">
            <v>515</v>
          </cell>
          <cell r="J13">
            <v>87.42</v>
          </cell>
          <cell r="K13">
            <v>6</v>
          </cell>
          <cell r="L13">
            <v>2</v>
          </cell>
          <cell r="M13">
            <v>4.26</v>
          </cell>
          <cell r="N13">
            <v>1</v>
          </cell>
          <cell r="O13">
            <v>2</v>
          </cell>
          <cell r="P13">
            <v>222</v>
          </cell>
        </row>
        <row r="14">
          <cell r="C14" t="str">
            <v>王懿婧</v>
          </cell>
          <cell r="D14" t="str">
            <v>女</v>
          </cell>
          <cell r="E14" t="str">
            <v>工商管理</v>
          </cell>
          <cell r="F14" t="str">
            <v>工商19（全英）</v>
          </cell>
          <cell r="G14">
            <v>3.87</v>
          </cell>
          <cell r="H14">
            <v>541</v>
          </cell>
          <cell r="I14">
            <v>459</v>
          </cell>
          <cell r="J14">
            <v>78.93</v>
          </cell>
          <cell r="K14">
            <v>0</v>
          </cell>
          <cell r="L14">
            <v>0</v>
          </cell>
          <cell r="M14">
            <v>3.49</v>
          </cell>
          <cell r="N14">
            <v>2</v>
          </cell>
          <cell r="O14">
            <v>3</v>
          </cell>
          <cell r="P14">
            <v>72</v>
          </cell>
        </row>
        <row r="15">
          <cell r="C15" t="str">
            <v>白雨森</v>
          </cell>
          <cell r="D15" t="str">
            <v>男</v>
          </cell>
          <cell r="E15" t="str">
            <v>工商管理</v>
          </cell>
          <cell r="F15" t="str">
            <v>工商19（全英）</v>
          </cell>
          <cell r="G15">
            <v>4.02</v>
          </cell>
          <cell r="H15">
            <v>486</v>
          </cell>
          <cell r="I15">
            <v>439</v>
          </cell>
          <cell r="J15">
            <v>84.72</v>
          </cell>
          <cell r="K15">
            <v>0</v>
          </cell>
          <cell r="L15">
            <v>0</v>
          </cell>
          <cell r="M15">
            <v>3.63</v>
          </cell>
          <cell r="N15">
            <v>1</v>
          </cell>
          <cell r="O15">
            <v>1</v>
          </cell>
          <cell r="P15">
            <v>72</v>
          </cell>
        </row>
        <row r="16">
          <cell r="C16" t="str">
            <v>孙浩燕</v>
          </cell>
          <cell r="D16" t="str">
            <v>女</v>
          </cell>
          <cell r="E16" t="str">
            <v>会计学</v>
          </cell>
          <cell r="F16" t="str">
            <v>注会191</v>
          </cell>
          <cell r="G16">
            <v>3.93</v>
          </cell>
          <cell r="H16">
            <v>554</v>
          </cell>
          <cell r="I16">
            <v>484</v>
          </cell>
          <cell r="J16">
            <v>83.07</v>
          </cell>
          <cell r="K16">
            <v>0</v>
          </cell>
          <cell r="L16">
            <v>0</v>
          </cell>
          <cell r="M16">
            <v>3.55</v>
          </cell>
          <cell r="N16">
            <v>20</v>
          </cell>
          <cell r="O16">
            <v>18</v>
          </cell>
          <cell r="P16">
            <v>222</v>
          </cell>
        </row>
        <row r="17">
          <cell r="C17" t="str">
            <v>李文卓</v>
          </cell>
          <cell r="D17" t="str">
            <v>女</v>
          </cell>
          <cell r="E17" t="str">
            <v>会计学</v>
          </cell>
          <cell r="F17" t="str">
            <v>会计192</v>
          </cell>
          <cell r="G17">
            <v>4.01</v>
          </cell>
          <cell r="H17">
            <v>541</v>
          </cell>
          <cell r="I17">
            <v>505</v>
          </cell>
          <cell r="J17">
            <v>84.65</v>
          </cell>
          <cell r="K17">
            <v>0</v>
          </cell>
          <cell r="L17">
            <v>2</v>
          </cell>
          <cell r="M17">
            <v>3.72</v>
          </cell>
          <cell r="N17">
            <v>15</v>
          </cell>
          <cell r="O17">
            <v>12</v>
          </cell>
          <cell r="P17">
            <v>222</v>
          </cell>
        </row>
        <row r="18">
          <cell r="C18" t="str">
            <v>胡伊凡</v>
          </cell>
          <cell r="D18" t="str">
            <v>女</v>
          </cell>
          <cell r="E18" t="str">
            <v>会计学</v>
          </cell>
          <cell r="F18" t="str">
            <v>注会194</v>
          </cell>
          <cell r="G18">
            <v>3.9</v>
          </cell>
          <cell r="H18">
            <v>567</v>
          </cell>
          <cell r="I18">
            <v>560</v>
          </cell>
          <cell r="J18">
            <v>82.75</v>
          </cell>
          <cell r="K18">
            <v>1</v>
          </cell>
          <cell r="L18">
            <v>0</v>
          </cell>
          <cell r="M18">
            <v>3.57</v>
          </cell>
          <cell r="N18">
            <v>18</v>
          </cell>
          <cell r="O18">
            <v>21</v>
          </cell>
          <cell r="P18">
            <v>222</v>
          </cell>
        </row>
        <row r="19">
          <cell r="C19" t="str">
            <v>姚若昕</v>
          </cell>
          <cell r="D19" t="str">
            <v>女</v>
          </cell>
          <cell r="E19" t="str">
            <v>会计学（双培计划）</v>
          </cell>
          <cell r="F19" t="str">
            <v>会计19（双培）</v>
          </cell>
          <cell r="G19">
            <v>3.48</v>
          </cell>
          <cell r="H19">
            <v>507</v>
          </cell>
          <cell r="I19">
            <v>449</v>
          </cell>
          <cell r="J19">
            <v>71.97</v>
          </cell>
          <cell r="K19">
            <v>0</v>
          </cell>
          <cell r="L19">
            <v>0</v>
          </cell>
          <cell r="M19">
            <v>3.87</v>
          </cell>
          <cell r="N19">
            <v>2</v>
          </cell>
          <cell r="O19">
            <v>2</v>
          </cell>
          <cell r="P19">
            <v>16</v>
          </cell>
        </row>
        <row r="20">
          <cell r="C20" t="str">
            <v>王柳</v>
          </cell>
          <cell r="D20" t="str">
            <v>女</v>
          </cell>
          <cell r="E20" t="str">
            <v>会计学</v>
          </cell>
          <cell r="F20" t="str">
            <v>注会193</v>
          </cell>
          <cell r="G20">
            <v>3.94</v>
          </cell>
          <cell r="H20">
            <v>559</v>
          </cell>
          <cell r="I20">
            <v>592</v>
          </cell>
          <cell r="J20">
            <v>82.4</v>
          </cell>
          <cell r="K20">
            <v>0</v>
          </cell>
          <cell r="L20">
            <v>0</v>
          </cell>
          <cell r="M20">
            <v>3.56</v>
          </cell>
          <cell r="N20">
            <v>19</v>
          </cell>
          <cell r="O20">
            <v>17</v>
          </cell>
          <cell r="P20">
            <v>222</v>
          </cell>
        </row>
        <row r="21">
          <cell r="C21" t="str">
            <v>王子翱</v>
          </cell>
          <cell r="D21" t="str">
            <v>女</v>
          </cell>
          <cell r="E21" t="str">
            <v>会计学</v>
          </cell>
          <cell r="F21" t="str">
            <v>注会191</v>
          </cell>
          <cell r="G21">
            <v>4.32</v>
          </cell>
          <cell r="H21">
            <v>549</v>
          </cell>
          <cell r="I21">
            <v>569</v>
          </cell>
          <cell r="J21">
            <v>86.88</v>
          </cell>
          <cell r="K21">
            <v>4</v>
          </cell>
          <cell r="L21">
            <v>0</v>
          </cell>
          <cell r="M21">
            <v>4.09</v>
          </cell>
          <cell r="N21">
            <v>2</v>
          </cell>
          <cell r="O21">
            <v>1</v>
          </cell>
          <cell r="P21">
            <v>222</v>
          </cell>
        </row>
        <row r="22">
          <cell r="C22" t="str">
            <v>吴静琨</v>
          </cell>
          <cell r="D22" t="str">
            <v>女</v>
          </cell>
          <cell r="E22" t="str">
            <v>会计学</v>
          </cell>
          <cell r="F22" t="str">
            <v>注会191</v>
          </cell>
          <cell r="G22">
            <v>4.08</v>
          </cell>
          <cell r="H22">
            <v>583</v>
          </cell>
          <cell r="I22">
            <v>525</v>
          </cell>
          <cell r="J22">
            <v>87.62</v>
          </cell>
          <cell r="K22">
            <v>0</v>
          </cell>
          <cell r="L22">
            <v>2</v>
          </cell>
          <cell r="M22">
            <v>3.79</v>
          </cell>
          <cell r="N22">
            <v>12</v>
          </cell>
          <cell r="O22">
            <v>9</v>
          </cell>
          <cell r="P22">
            <v>222</v>
          </cell>
        </row>
        <row r="23">
          <cell r="C23" t="str">
            <v>高依娜</v>
          </cell>
          <cell r="D23" t="str">
            <v>女</v>
          </cell>
          <cell r="E23" t="str">
            <v>会计学</v>
          </cell>
          <cell r="F23" t="str">
            <v>注会193</v>
          </cell>
          <cell r="G23">
            <v>4</v>
          </cell>
          <cell r="H23">
            <v>654</v>
          </cell>
          <cell r="I23">
            <v>561</v>
          </cell>
          <cell r="J23">
            <v>85.19</v>
          </cell>
          <cell r="K23">
            <v>4</v>
          </cell>
          <cell r="L23">
            <v>0</v>
          </cell>
          <cell r="M23">
            <v>3.81</v>
          </cell>
          <cell r="N23">
            <v>9</v>
          </cell>
          <cell r="O23">
            <v>13</v>
          </cell>
          <cell r="P23">
            <v>222</v>
          </cell>
        </row>
        <row r="24">
          <cell r="C24" t="str">
            <v>冀雨晴</v>
          </cell>
          <cell r="D24" t="str">
            <v>女</v>
          </cell>
          <cell r="E24" t="str">
            <v>会计学</v>
          </cell>
          <cell r="F24" t="str">
            <v>注会193</v>
          </cell>
          <cell r="G24">
            <v>3.81</v>
          </cell>
          <cell r="H24">
            <v>578</v>
          </cell>
          <cell r="I24">
            <v>471</v>
          </cell>
          <cell r="J24">
            <v>83.24</v>
          </cell>
          <cell r="K24">
            <v>4</v>
          </cell>
          <cell r="L24">
            <v>2</v>
          </cell>
          <cell r="M24">
            <v>3.75</v>
          </cell>
          <cell r="N24">
            <v>14</v>
          </cell>
          <cell r="O24">
            <v>27</v>
          </cell>
          <cell r="P24">
            <v>222</v>
          </cell>
        </row>
        <row r="25">
          <cell r="C25" t="str">
            <v>王帅新</v>
          </cell>
          <cell r="D25" t="str">
            <v>女</v>
          </cell>
          <cell r="E25" t="str">
            <v>人力资源管理</v>
          </cell>
          <cell r="F25" t="str">
            <v>人力19</v>
          </cell>
          <cell r="G25">
            <v>3.99</v>
          </cell>
          <cell r="H25">
            <v>449</v>
          </cell>
          <cell r="I25">
            <v>458</v>
          </cell>
          <cell r="J25">
            <v>88.24</v>
          </cell>
          <cell r="K25">
            <v>2</v>
          </cell>
          <cell r="L25">
            <v>2</v>
          </cell>
          <cell r="M25">
            <v>3.81</v>
          </cell>
          <cell r="N25">
            <v>1</v>
          </cell>
          <cell r="O25">
            <v>2</v>
          </cell>
          <cell r="P25">
            <v>50</v>
          </cell>
        </row>
        <row r="26">
          <cell r="C26" t="str">
            <v>李晓彤</v>
          </cell>
          <cell r="D26" t="str">
            <v>女</v>
          </cell>
          <cell r="E26" t="str">
            <v>财务管理</v>
          </cell>
          <cell r="F26" t="str">
            <v>财务192</v>
          </cell>
          <cell r="G26">
            <v>3.89</v>
          </cell>
          <cell r="H26">
            <v>577</v>
          </cell>
          <cell r="I26">
            <v>548</v>
          </cell>
          <cell r="J26">
            <v>83.79</v>
          </cell>
          <cell r="K26">
            <v>0</v>
          </cell>
          <cell r="L26">
            <v>0</v>
          </cell>
          <cell r="M26">
            <v>3.52</v>
          </cell>
          <cell r="N26">
            <v>3</v>
          </cell>
          <cell r="O26">
            <v>4</v>
          </cell>
          <cell r="P26">
            <v>77</v>
          </cell>
        </row>
        <row r="27">
          <cell r="C27" t="str">
            <v>刘启超</v>
          </cell>
          <cell r="D27" t="str">
            <v>男</v>
          </cell>
          <cell r="E27" t="str">
            <v>财务管理</v>
          </cell>
          <cell r="F27" t="str">
            <v>财务191</v>
          </cell>
          <cell r="G27">
            <v>3.6</v>
          </cell>
          <cell r="H27">
            <v>550</v>
          </cell>
          <cell r="I27">
            <v>487</v>
          </cell>
          <cell r="J27">
            <v>82.64</v>
          </cell>
          <cell r="K27">
            <v>4</v>
          </cell>
          <cell r="L27">
            <v>0</v>
          </cell>
          <cell r="M27">
            <v>3.47</v>
          </cell>
          <cell r="N27">
            <v>4</v>
          </cell>
          <cell r="O27">
            <v>10</v>
          </cell>
          <cell r="P27">
            <v>77</v>
          </cell>
        </row>
        <row r="28">
          <cell r="C28" t="str">
            <v>张绍筠</v>
          </cell>
          <cell r="D28" t="str">
            <v>女</v>
          </cell>
          <cell r="E28" t="str">
            <v>会计学</v>
          </cell>
          <cell r="F28" t="str">
            <v>注会192</v>
          </cell>
          <cell r="G28">
            <v>3.74</v>
          </cell>
          <cell r="H28">
            <v>469</v>
          </cell>
          <cell r="I28">
            <v>472</v>
          </cell>
          <cell r="J28">
            <v>82.97</v>
          </cell>
          <cell r="K28">
            <v>0</v>
          </cell>
          <cell r="L28">
            <v>0</v>
          </cell>
          <cell r="M28">
            <v>3.39</v>
          </cell>
          <cell r="N28">
            <v>24</v>
          </cell>
          <cell r="O28">
            <v>36</v>
          </cell>
          <cell r="P28">
            <v>222</v>
          </cell>
        </row>
        <row r="29">
          <cell r="C29" t="str">
            <v>苏浩文</v>
          </cell>
          <cell r="D29" t="str">
            <v>女</v>
          </cell>
          <cell r="E29" t="str">
            <v>财务管理</v>
          </cell>
          <cell r="F29" t="str">
            <v>财务192</v>
          </cell>
          <cell r="G29">
            <v>4.13</v>
          </cell>
          <cell r="H29">
            <v>529</v>
          </cell>
          <cell r="I29">
            <v>502</v>
          </cell>
          <cell r="J29">
            <v>87.27</v>
          </cell>
          <cell r="K29">
            <v>0</v>
          </cell>
          <cell r="L29">
            <v>0</v>
          </cell>
          <cell r="M29">
            <v>3.73</v>
          </cell>
          <cell r="N29">
            <v>2</v>
          </cell>
          <cell r="O29">
            <v>2</v>
          </cell>
          <cell r="P29">
            <v>77</v>
          </cell>
        </row>
        <row r="30">
          <cell r="C30" t="str">
            <v>刘青香</v>
          </cell>
          <cell r="D30" t="str">
            <v>女</v>
          </cell>
          <cell r="E30" t="str">
            <v>会计学</v>
          </cell>
          <cell r="F30" t="str">
            <v>会计191</v>
          </cell>
          <cell r="G30">
            <v>4.2</v>
          </cell>
          <cell r="H30">
            <v>598</v>
          </cell>
          <cell r="I30">
            <v>530</v>
          </cell>
          <cell r="J30">
            <v>86.98</v>
          </cell>
          <cell r="K30">
            <v>0</v>
          </cell>
          <cell r="L30">
            <v>2</v>
          </cell>
          <cell r="M30">
            <v>3.89</v>
          </cell>
          <cell r="N30">
            <v>7</v>
          </cell>
          <cell r="O30">
            <v>5</v>
          </cell>
          <cell r="P30">
            <v>222</v>
          </cell>
        </row>
        <row r="31">
          <cell r="C31" t="str">
            <v>张卓</v>
          </cell>
          <cell r="D31" t="str">
            <v>女</v>
          </cell>
          <cell r="E31" t="str">
            <v>工商管理</v>
          </cell>
          <cell r="F31" t="str">
            <v>工商19（全英）</v>
          </cell>
          <cell r="G31">
            <v>3.73</v>
          </cell>
          <cell r="H31">
            <v>511</v>
          </cell>
          <cell r="I31">
            <v>528</v>
          </cell>
          <cell r="J31">
            <v>79.1</v>
          </cell>
          <cell r="K31">
            <v>0</v>
          </cell>
          <cell r="L31">
            <v>0</v>
          </cell>
          <cell r="M31">
            <v>3.37</v>
          </cell>
          <cell r="N31">
            <v>3</v>
          </cell>
          <cell r="O31">
            <v>5</v>
          </cell>
          <cell r="P31">
            <v>72</v>
          </cell>
        </row>
        <row r="32">
          <cell r="C32" t="str">
            <v>王晓雯</v>
          </cell>
          <cell r="D32" t="str">
            <v>女</v>
          </cell>
          <cell r="E32" t="str">
            <v>会计学</v>
          </cell>
          <cell r="F32" t="str">
            <v>注会194</v>
          </cell>
          <cell r="G32">
            <v>3.86</v>
          </cell>
          <cell r="H32">
            <v>490</v>
          </cell>
          <cell r="I32">
            <v>472</v>
          </cell>
          <cell r="J32">
            <v>82.95</v>
          </cell>
          <cell r="K32">
            <v>0</v>
          </cell>
          <cell r="L32">
            <v>0</v>
          </cell>
          <cell r="M32">
            <v>3.49</v>
          </cell>
          <cell r="N32">
            <v>23</v>
          </cell>
          <cell r="O32">
            <v>22</v>
          </cell>
          <cell r="P32">
            <v>222</v>
          </cell>
        </row>
        <row r="33">
          <cell r="C33" t="str">
            <v>张景原</v>
          </cell>
          <cell r="D33" t="str">
            <v>男</v>
          </cell>
          <cell r="E33" t="str">
            <v>会计学</v>
          </cell>
          <cell r="F33" t="str">
            <v>注会191</v>
          </cell>
          <cell r="G33">
            <v>3.58</v>
          </cell>
          <cell r="H33">
            <v>508</v>
          </cell>
          <cell r="I33">
            <v>457</v>
          </cell>
          <cell r="J33">
            <v>79.3</v>
          </cell>
          <cell r="K33">
            <v>0</v>
          </cell>
          <cell r="L33">
            <v>0</v>
          </cell>
          <cell r="M33">
            <v>3.24</v>
          </cell>
          <cell r="N33">
            <v>26</v>
          </cell>
          <cell r="O33">
            <v>60</v>
          </cell>
          <cell r="P33">
            <v>222</v>
          </cell>
        </row>
        <row r="34">
          <cell r="C34" t="str">
            <v>周欣然</v>
          </cell>
          <cell r="D34" t="str">
            <v>女</v>
          </cell>
          <cell r="E34" t="str">
            <v>会计学</v>
          </cell>
          <cell r="F34" t="str">
            <v>注会193</v>
          </cell>
          <cell r="G34">
            <v>4.04</v>
          </cell>
          <cell r="H34">
            <v>594</v>
          </cell>
          <cell r="I34">
            <v>521</v>
          </cell>
          <cell r="J34">
            <v>85.17</v>
          </cell>
          <cell r="K34">
            <v>4</v>
          </cell>
          <cell r="L34">
            <v>0</v>
          </cell>
          <cell r="M34">
            <v>3.85</v>
          </cell>
          <cell r="N34">
            <v>8</v>
          </cell>
          <cell r="O34">
            <v>11</v>
          </cell>
          <cell r="P34">
            <v>222</v>
          </cell>
        </row>
        <row r="35">
          <cell r="C35" t="str">
            <v>吴超</v>
          </cell>
          <cell r="D35" t="str">
            <v>男</v>
          </cell>
          <cell r="E35" t="str">
            <v>会计学</v>
          </cell>
          <cell r="F35" t="str">
            <v>注会194</v>
          </cell>
          <cell r="G35">
            <v>4.1</v>
          </cell>
          <cell r="H35">
            <v>531</v>
          </cell>
          <cell r="I35">
            <v>479</v>
          </cell>
          <cell r="J35">
            <v>85.51</v>
          </cell>
          <cell r="K35">
            <v>0</v>
          </cell>
          <cell r="L35">
            <v>0</v>
          </cell>
          <cell r="M35">
            <v>3.7</v>
          </cell>
          <cell r="N35">
            <v>16</v>
          </cell>
          <cell r="O35">
            <v>8</v>
          </cell>
          <cell r="P35">
            <v>222</v>
          </cell>
        </row>
        <row r="36">
          <cell r="C36" t="str">
            <v>李鑫</v>
          </cell>
          <cell r="D36" t="str">
            <v>女</v>
          </cell>
          <cell r="E36" t="str">
            <v>市场营销</v>
          </cell>
          <cell r="F36" t="str">
            <v>营销19</v>
          </cell>
          <cell r="G36">
            <v>3.62</v>
          </cell>
          <cell r="H36">
            <v>503</v>
          </cell>
          <cell r="I36">
            <v>435</v>
          </cell>
          <cell r="J36">
            <v>76.56</v>
          </cell>
          <cell r="K36">
            <v>0</v>
          </cell>
          <cell r="L36">
            <v>2</v>
          </cell>
          <cell r="M36">
            <v>3.37</v>
          </cell>
          <cell r="N36">
            <v>2</v>
          </cell>
          <cell r="O36">
            <v>2</v>
          </cell>
          <cell r="P36">
            <v>40</v>
          </cell>
        </row>
        <row r="37">
          <cell r="C37" t="str">
            <v>康远卓</v>
          </cell>
          <cell r="D37" t="str">
            <v>女</v>
          </cell>
          <cell r="E37" t="str">
            <v>会计学</v>
          </cell>
          <cell r="F37" t="str">
            <v>注会192</v>
          </cell>
          <cell r="G37">
            <v>3.69</v>
          </cell>
          <cell r="H37">
            <v>530</v>
          </cell>
          <cell r="I37">
            <v>513</v>
          </cell>
          <cell r="J37">
            <v>78.93</v>
          </cell>
          <cell r="K37">
            <v>0</v>
          </cell>
          <cell r="L37">
            <v>0</v>
          </cell>
          <cell r="M37">
            <v>3.33</v>
          </cell>
          <cell r="N37">
            <v>25</v>
          </cell>
          <cell r="O37">
            <v>45</v>
          </cell>
          <cell r="P37">
            <v>222</v>
          </cell>
        </row>
        <row r="38">
          <cell r="C38" t="str">
            <v>刘喜雨</v>
          </cell>
          <cell r="D38" t="str">
            <v>女</v>
          </cell>
          <cell r="E38" t="str">
            <v>人力资源管理</v>
          </cell>
          <cell r="F38" t="str">
            <v>人力19</v>
          </cell>
          <cell r="G38">
            <v>3.65</v>
          </cell>
          <cell r="H38">
            <v>528</v>
          </cell>
          <cell r="I38">
            <v>472</v>
          </cell>
          <cell r="J38">
            <v>80.74</v>
          </cell>
          <cell r="K38">
            <v>0</v>
          </cell>
          <cell r="L38">
            <v>0</v>
          </cell>
          <cell r="M38">
            <v>3.3</v>
          </cell>
          <cell r="N38">
            <v>4</v>
          </cell>
          <cell r="O38">
            <v>11</v>
          </cell>
          <cell r="P38">
            <v>50</v>
          </cell>
        </row>
        <row r="39">
          <cell r="C39" t="str">
            <v>闫瑜鸿</v>
          </cell>
          <cell r="D39" t="str">
            <v>女</v>
          </cell>
          <cell r="E39" t="str">
            <v>人力资源管理</v>
          </cell>
          <cell r="F39" t="str">
            <v>人力19</v>
          </cell>
          <cell r="G39">
            <v>3.84</v>
          </cell>
          <cell r="H39">
            <v>482</v>
          </cell>
          <cell r="I39">
            <v>428</v>
          </cell>
          <cell r="J39">
            <v>83.05</v>
          </cell>
          <cell r="K39">
            <v>6</v>
          </cell>
          <cell r="L39">
            <v>0</v>
          </cell>
          <cell r="M39">
            <v>3.77</v>
          </cell>
          <cell r="N39">
            <v>2</v>
          </cell>
          <cell r="O39">
            <v>5</v>
          </cell>
          <cell r="P39">
            <v>50</v>
          </cell>
        </row>
        <row r="40">
          <cell r="C40" t="str">
            <v>李昕</v>
          </cell>
          <cell r="D40" t="str">
            <v>女</v>
          </cell>
          <cell r="E40" t="str">
            <v>会计学</v>
          </cell>
          <cell r="F40" t="str">
            <v>注会194</v>
          </cell>
          <cell r="G40">
            <v>3.58</v>
          </cell>
          <cell r="H40">
            <v>492</v>
          </cell>
          <cell r="I40">
            <v>442</v>
          </cell>
          <cell r="J40">
            <v>82.06</v>
          </cell>
          <cell r="K40">
            <v>4</v>
          </cell>
          <cell r="L40">
            <v>2</v>
          </cell>
          <cell r="M40">
            <v>3.55</v>
          </cell>
          <cell r="N40">
            <v>21</v>
          </cell>
          <cell r="O40">
            <v>60</v>
          </cell>
          <cell r="P40">
            <v>222</v>
          </cell>
        </row>
        <row r="41">
          <cell r="C41" t="str">
            <v>张新英</v>
          </cell>
          <cell r="D41" t="str">
            <v>女</v>
          </cell>
          <cell r="E41" t="str">
            <v>会计学</v>
          </cell>
          <cell r="F41" t="str">
            <v>注会194</v>
          </cell>
          <cell r="G41">
            <v>3.98</v>
          </cell>
          <cell r="H41">
            <v>486</v>
          </cell>
          <cell r="I41">
            <v>478</v>
          </cell>
          <cell r="J41">
            <v>86.42</v>
          </cell>
          <cell r="K41">
            <v>4</v>
          </cell>
          <cell r="L41">
            <v>2</v>
          </cell>
          <cell r="M41">
            <v>3.9</v>
          </cell>
          <cell r="N41">
            <v>6</v>
          </cell>
          <cell r="O41">
            <v>15</v>
          </cell>
          <cell r="P41">
            <v>222</v>
          </cell>
        </row>
        <row r="42">
          <cell r="C42" t="str">
            <v>许晨晨</v>
          </cell>
          <cell r="D42" t="str">
            <v>女</v>
          </cell>
          <cell r="E42" t="str">
            <v>会计学</v>
          </cell>
          <cell r="F42" t="str">
            <v>注会194</v>
          </cell>
          <cell r="G42">
            <v>4.25</v>
          </cell>
          <cell r="H42">
            <v>484</v>
          </cell>
          <cell r="I42">
            <v>458</v>
          </cell>
          <cell r="J42">
            <v>87.69</v>
          </cell>
          <cell r="K42">
            <v>2</v>
          </cell>
          <cell r="L42">
            <v>2</v>
          </cell>
          <cell r="M42">
            <v>4.03</v>
          </cell>
          <cell r="N42">
            <v>4</v>
          </cell>
          <cell r="O42">
            <v>3</v>
          </cell>
          <cell r="P42">
            <v>222</v>
          </cell>
        </row>
        <row r="43">
          <cell r="C43" t="str">
            <v>廖显虹</v>
          </cell>
          <cell r="D43" t="str">
            <v>女</v>
          </cell>
          <cell r="E43" t="str">
            <v>会计学</v>
          </cell>
          <cell r="F43" t="str">
            <v>注会194</v>
          </cell>
          <cell r="G43">
            <v>4.23</v>
          </cell>
          <cell r="H43">
            <v>542</v>
          </cell>
          <cell r="I43">
            <v>439</v>
          </cell>
          <cell r="J43">
            <v>86.94</v>
          </cell>
          <cell r="K43">
            <v>4</v>
          </cell>
          <cell r="L43">
            <v>0</v>
          </cell>
          <cell r="M43">
            <v>4.01</v>
          </cell>
          <cell r="N43">
            <v>5</v>
          </cell>
          <cell r="O43">
            <v>4</v>
          </cell>
          <cell r="P43">
            <v>222</v>
          </cell>
        </row>
        <row r="44">
          <cell r="C44" t="str">
            <v>贾翀寒</v>
          </cell>
          <cell r="D44" t="str">
            <v>女</v>
          </cell>
          <cell r="E44" t="str">
            <v>人力资源管理</v>
          </cell>
          <cell r="F44" t="str">
            <v>人力19</v>
          </cell>
          <cell r="G44">
            <v>3.94</v>
          </cell>
          <cell r="H44">
            <v>538</v>
          </cell>
          <cell r="I44">
            <v>542</v>
          </cell>
          <cell r="J44">
            <v>83.82</v>
          </cell>
          <cell r="K44">
            <v>2</v>
          </cell>
          <cell r="L44">
            <v>2</v>
          </cell>
          <cell r="M44">
            <v>3.76</v>
          </cell>
          <cell r="N44">
            <v>3</v>
          </cell>
          <cell r="O44">
            <v>3</v>
          </cell>
          <cell r="P44">
            <v>50</v>
          </cell>
        </row>
        <row r="45">
          <cell r="C45" t="str">
            <v>何邦利</v>
          </cell>
          <cell r="D45" t="str">
            <v>女</v>
          </cell>
          <cell r="E45" t="str">
            <v>财务管理</v>
          </cell>
          <cell r="F45" t="str">
            <v>财务191</v>
          </cell>
          <cell r="G45">
            <v>3.78</v>
          </cell>
          <cell r="H45">
            <v>464</v>
          </cell>
          <cell r="I45">
            <v>499</v>
          </cell>
          <cell r="J45">
            <v>78.71</v>
          </cell>
          <cell r="K45">
            <v>0</v>
          </cell>
          <cell r="L45">
            <v>0</v>
          </cell>
          <cell r="M45">
            <v>3.41</v>
          </cell>
          <cell r="N45">
            <v>5</v>
          </cell>
          <cell r="O45">
            <v>5</v>
          </cell>
          <cell r="P45">
            <v>77</v>
          </cell>
        </row>
        <row r="46">
          <cell r="C46" t="str">
            <v>林梦媛</v>
          </cell>
          <cell r="D46" t="str">
            <v>女</v>
          </cell>
          <cell r="E46" t="str">
            <v>财务管理</v>
          </cell>
          <cell r="F46" t="str">
            <v>财务192</v>
          </cell>
          <cell r="G46" t="str">
            <v>3.73 </v>
          </cell>
          <cell r="H46">
            <v>496</v>
          </cell>
          <cell r="I46">
            <v>435</v>
          </cell>
          <cell r="J46" t="str">
            <v>78.62 </v>
          </cell>
          <cell r="K46">
            <v>0</v>
          </cell>
          <cell r="L46">
            <v>0</v>
          </cell>
          <cell r="M46" t="str">
            <v>3.3737 </v>
          </cell>
          <cell r="N46">
            <v>6</v>
          </cell>
          <cell r="O46">
            <v>7</v>
          </cell>
          <cell r="P46">
            <v>77</v>
          </cell>
        </row>
        <row r="47">
          <cell r="C47" t="str">
            <v>王梦瑶</v>
          </cell>
          <cell r="D47" t="str">
            <v>女</v>
          </cell>
          <cell r="E47" t="str">
            <v>财务管理</v>
          </cell>
          <cell r="F47" t="str">
            <v>财务191</v>
          </cell>
          <cell r="G47" t="str">
            <v>3.73 </v>
          </cell>
          <cell r="H47">
            <v>529</v>
          </cell>
          <cell r="I47">
            <v>475</v>
          </cell>
          <cell r="J47" t="str">
            <v>81.26 </v>
          </cell>
          <cell r="K47">
            <v>0</v>
          </cell>
          <cell r="L47">
            <v>0</v>
          </cell>
          <cell r="M47" t="str">
            <v>3.3670 </v>
          </cell>
          <cell r="N47">
            <v>7</v>
          </cell>
          <cell r="O47">
            <v>6</v>
          </cell>
          <cell r="P47">
            <v>77</v>
          </cell>
        </row>
        <row r="48">
          <cell r="C48" t="str">
            <v>孙琪然</v>
          </cell>
          <cell r="D48" t="str">
            <v>女</v>
          </cell>
          <cell r="E48" t="str">
            <v>财务管理</v>
          </cell>
          <cell r="F48" t="str">
            <v>财务192</v>
          </cell>
          <cell r="G48" t="str">
            <v>3.65 </v>
          </cell>
          <cell r="H48">
            <v>448</v>
          </cell>
          <cell r="I48" t="str">
            <v>454 </v>
          </cell>
          <cell r="J48" t="str">
            <v>79.17 </v>
          </cell>
          <cell r="K48">
            <v>1</v>
          </cell>
        </row>
        <row r="48">
          <cell r="M48" t="str">
            <v>3.36 </v>
          </cell>
          <cell r="N48">
            <v>8</v>
          </cell>
          <cell r="O48">
            <v>14</v>
          </cell>
          <cell r="P48">
            <v>77</v>
          </cell>
        </row>
        <row r="49">
          <cell r="C49" t="str">
            <v>严妍</v>
          </cell>
          <cell r="D49" t="str">
            <v>女</v>
          </cell>
          <cell r="E49" t="str">
            <v>财务管理</v>
          </cell>
          <cell r="F49" t="str">
            <v>财务192</v>
          </cell>
          <cell r="G49" t="str">
            <v>3.72 </v>
          </cell>
          <cell r="H49">
            <v>621</v>
          </cell>
          <cell r="I49">
            <v>516</v>
          </cell>
          <cell r="J49" t="str">
            <v>80.99 </v>
          </cell>
        </row>
        <row r="49">
          <cell r="M49" t="str">
            <v>3.35 </v>
          </cell>
          <cell r="N49">
            <v>9</v>
          </cell>
          <cell r="O49">
            <v>8</v>
          </cell>
          <cell r="P49">
            <v>77</v>
          </cell>
        </row>
        <row r="50">
          <cell r="C50" t="str">
            <v>苏亚媛</v>
          </cell>
          <cell r="D50" t="str">
            <v>女</v>
          </cell>
          <cell r="E50" t="str">
            <v>工商管理</v>
          </cell>
          <cell r="F50" t="str">
            <v>工商191</v>
          </cell>
          <cell r="G50" t="str">
            <v>3.67 </v>
          </cell>
          <cell r="H50">
            <v>435</v>
          </cell>
          <cell r="I50">
            <v>442</v>
          </cell>
          <cell r="J50" t="str">
            <v>79.02 </v>
          </cell>
        </row>
        <row r="50">
          <cell r="M50" t="str">
            <v>3.39 </v>
          </cell>
          <cell r="N50">
            <v>3</v>
          </cell>
          <cell r="O50">
            <v>6</v>
          </cell>
          <cell r="P50">
            <v>72</v>
          </cell>
        </row>
        <row r="51">
          <cell r="C51" t="str">
            <v>丘栩华</v>
          </cell>
          <cell r="D51" t="str">
            <v>男</v>
          </cell>
          <cell r="E51" t="str">
            <v>工商管理</v>
          </cell>
          <cell r="F51" t="str">
            <v>工商19（全英）</v>
          </cell>
          <cell r="G51" t="str">
            <v>3.51 </v>
          </cell>
          <cell r="H51">
            <v>528</v>
          </cell>
          <cell r="I51" t="e">
            <v>#N/A</v>
          </cell>
          <cell r="J51" t="str">
            <v>83.26 </v>
          </cell>
          <cell r="K51">
            <v>2</v>
          </cell>
          <cell r="L51">
            <v>2</v>
          </cell>
          <cell r="M51" t="str">
            <v>3.32 </v>
          </cell>
          <cell r="N51">
            <v>5</v>
          </cell>
          <cell r="O51">
            <v>12</v>
          </cell>
          <cell r="P51">
            <v>72</v>
          </cell>
        </row>
        <row r="52">
          <cell r="C52" t="str">
            <v>樊雨</v>
          </cell>
          <cell r="D52" t="str">
            <v>女</v>
          </cell>
          <cell r="E52" t="str">
            <v>工商管理</v>
          </cell>
        </row>
        <row r="52">
          <cell r="G52" t="str">
            <v>3.60 </v>
          </cell>
          <cell r="H52" t="str">
            <v>547 </v>
          </cell>
          <cell r="I52" t="str">
            <v>459 </v>
          </cell>
          <cell r="J52" t="str">
            <v>75.17 </v>
          </cell>
          <cell r="K52">
            <v>0</v>
          </cell>
        </row>
        <row r="52">
          <cell r="M52" t="str">
            <v>3.25 </v>
          </cell>
          <cell r="N52">
            <v>6</v>
          </cell>
          <cell r="O52">
            <v>8</v>
          </cell>
          <cell r="P52">
            <v>72</v>
          </cell>
        </row>
      </sheetData>
      <sheetData sheetId="3">
        <row r="1">
          <cell r="A1" t="str">
            <v>姓名</v>
          </cell>
          <cell r="B1" t="str">
            <v>学号</v>
          </cell>
          <cell r="C1" t="str">
            <v>专业名称</v>
          </cell>
          <cell r="D1" t="str">
            <v>班级</v>
          </cell>
          <cell r="E1" t="str">
            <v>身份证件号</v>
          </cell>
          <cell r="F1" t="str">
            <v>考生号</v>
          </cell>
          <cell r="G1" t="str">
            <v>电话</v>
          </cell>
        </row>
        <row r="2">
          <cell r="A2" t="str">
            <v>林企</v>
          </cell>
          <cell r="B2" t="str">
            <v>1504010511</v>
          </cell>
          <cell r="C2" t="str">
            <v>会计学</v>
          </cell>
          <cell r="D2" t="str">
            <v>会计191</v>
          </cell>
          <cell r="E2" t="str">
            <v>142326199506201218</v>
          </cell>
          <cell r="F2" t="str">
            <v>15450101159447</v>
          </cell>
          <cell r="G2" t="str">
            <v>18801030326</v>
          </cell>
        </row>
        <row r="3">
          <cell r="A3" t="str">
            <v>王恩焕</v>
          </cell>
          <cell r="B3" t="str">
            <v>1605020125</v>
          </cell>
          <cell r="C3" t="str">
            <v>会计学</v>
          </cell>
          <cell r="D3" t="str">
            <v>会计191</v>
          </cell>
          <cell r="E3" t="str">
            <v>110222199804131416</v>
          </cell>
          <cell r="F3" t="str">
            <v>16110113110166</v>
          </cell>
          <cell r="G3" t="str">
            <v>17610202909</v>
          </cell>
        </row>
        <row r="4">
          <cell r="A4" t="str">
            <v>李凌飞</v>
          </cell>
          <cell r="B4" t="str">
            <v>1701040110</v>
          </cell>
          <cell r="C4" t="str">
            <v>会计学（注册会计师）</v>
          </cell>
          <cell r="D4" t="str">
            <v>注会192</v>
          </cell>
          <cell r="E4" t="str">
            <v>371202199911131220</v>
          </cell>
          <cell r="F4" t="str">
            <v>17110113150274</v>
          </cell>
          <cell r="G4" t="str">
            <v>15201656089</v>
          </cell>
        </row>
        <row r="5">
          <cell r="A5" t="str">
            <v>马立国</v>
          </cell>
          <cell r="B5" t="str">
            <v>1702030113</v>
          </cell>
          <cell r="C5" t="str">
            <v>会计学（注册会计师）</v>
          </cell>
          <cell r="D5" t="str">
            <v>注会194</v>
          </cell>
          <cell r="E5" t="str">
            <v>640324199805063250</v>
          </cell>
          <cell r="F5" t="str">
            <v>17640111511947</v>
          </cell>
          <cell r="G5" t="str">
            <v>15939682115</v>
          </cell>
        </row>
        <row r="6">
          <cell r="A6" t="str">
            <v>赖洋</v>
          </cell>
          <cell r="B6" t="str">
            <v>1702040208</v>
          </cell>
          <cell r="C6" t="str">
            <v>会计学（注册会计师）</v>
          </cell>
          <cell r="D6" t="str">
            <v>注会194</v>
          </cell>
          <cell r="E6" t="str">
            <v>510703199810283718</v>
          </cell>
          <cell r="F6" t="str">
            <v>17510601165476</v>
          </cell>
          <cell r="G6" t="str">
            <v/>
          </cell>
        </row>
        <row r="7">
          <cell r="A7" t="str">
            <v>廖缙平</v>
          </cell>
          <cell r="B7" t="str">
            <v>1702050111</v>
          </cell>
          <cell r="C7" t="str">
            <v>会计学（注册会计师）</v>
          </cell>
          <cell r="D7" t="str">
            <v>注会194</v>
          </cell>
          <cell r="E7" t="str">
            <v>430922199910260054</v>
          </cell>
          <cell r="F7" t="str">
            <v>17432324151086</v>
          </cell>
          <cell r="G7" t="str">
            <v>13101258841</v>
          </cell>
        </row>
        <row r="8">
          <cell r="A8" t="str">
            <v>荣致远</v>
          </cell>
          <cell r="B8" t="str">
            <v>1801020219</v>
          </cell>
          <cell r="C8" t="str">
            <v>会计学</v>
          </cell>
          <cell r="D8" t="str">
            <v>会计192</v>
          </cell>
          <cell r="E8" t="str">
            <v>372922200005265526</v>
          </cell>
          <cell r="F8" t="str">
            <v>18372901152568</v>
          </cell>
          <cell r="G8" t="str">
            <v>13263332588</v>
          </cell>
        </row>
        <row r="9">
          <cell r="A9" t="str">
            <v>周琳云</v>
          </cell>
          <cell r="B9" t="str">
            <v>1801040220</v>
          </cell>
          <cell r="C9" t="str">
            <v>会计学</v>
          </cell>
          <cell r="D9" t="str">
            <v>会计191</v>
          </cell>
          <cell r="E9" t="str">
            <v>320623200007124224</v>
          </cell>
          <cell r="F9" t="str">
            <v>18320623470241</v>
          </cell>
          <cell r="G9" t="str">
            <v>18261917575</v>
          </cell>
        </row>
        <row r="10">
          <cell r="A10" t="str">
            <v>邓萌</v>
          </cell>
          <cell r="B10" t="str">
            <v>1801060115</v>
          </cell>
          <cell r="C10" t="str">
            <v>会计学</v>
          </cell>
          <cell r="D10" t="str">
            <v>会计191</v>
          </cell>
          <cell r="E10" t="str">
            <v>421127200001180842</v>
          </cell>
          <cell r="F10" t="str">
            <v>18421127150169</v>
          </cell>
          <cell r="G10" t="str">
            <v>17764151833</v>
          </cell>
        </row>
        <row r="11">
          <cell r="A11" t="str">
            <v>陈海雄</v>
          </cell>
          <cell r="B11" t="str">
            <v>1802010134</v>
          </cell>
          <cell r="C11" t="str">
            <v>会计学</v>
          </cell>
          <cell r="D11" t="str">
            <v>会计191</v>
          </cell>
          <cell r="E11" t="str">
            <v>430525200104036157</v>
          </cell>
          <cell r="F11" t="str">
            <v>18430526150699</v>
          </cell>
          <cell r="G11" t="str">
            <v>18230670576</v>
          </cell>
        </row>
        <row r="12">
          <cell r="A12" t="str">
            <v>李胤文</v>
          </cell>
          <cell r="B12" t="str">
            <v>1802010135</v>
          </cell>
          <cell r="C12" t="str">
            <v>会计学</v>
          </cell>
          <cell r="D12" t="str">
            <v>会计191</v>
          </cell>
          <cell r="E12" t="str">
            <v>430903200010143326</v>
          </cell>
          <cell r="F12" t="str">
            <v>18432328150312</v>
          </cell>
          <cell r="G12" t="str">
            <v>19973719189</v>
          </cell>
        </row>
        <row r="13">
          <cell r="A13" t="str">
            <v>郝璇</v>
          </cell>
          <cell r="B13" t="str">
            <v>1802040118</v>
          </cell>
          <cell r="C13" t="str">
            <v>会计学</v>
          </cell>
          <cell r="D13" t="str">
            <v>会计191</v>
          </cell>
          <cell r="E13" t="str">
            <v>140202199901267040</v>
          </cell>
          <cell r="F13" t="str">
            <v>18140202154533</v>
          </cell>
          <cell r="G13" t="str">
            <v>13610621126</v>
          </cell>
        </row>
        <row r="14">
          <cell r="A14" t="str">
            <v>郑丽君</v>
          </cell>
          <cell r="B14" t="str">
            <v>1802040223</v>
          </cell>
          <cell r="C14" t="str">
            <v>会计学</v>
          </cell>
          <cell r="D14" t="str">
            <v>会计192</v>
          </cell>
          <cell r="E14" t="str">
            <v>350305200002012027</v>
          </cell>
          <cell r="F14" t="str">
            <v>18353307150010</v>
          </cell>
          <cell r="G14" t="str">
            <v>18201609412</v>
          </cell>
        </row>
        <row r="15">
          <cell r="A15" t="str">
            <v>奚可涵</v>
          </cell>
          <cell r="B15" t="str">
            <v>1802050121</v>
          </cell>
          <cell r="C15" t="str">
            <v>会计学</v>
          </cell>
          <cell r="D15" t="str">
            <v>会计192</v>
          </cell>
          <cell r="E15" t="str">
            <v>34022320010122002X</v>
          </cell>
          <cell r="F15" t="str">
            <v>18340201150522</v>
          </cell>
          <cell r="G15" t="str">
            <v>15105530233</v>
          </cell>
        </row>
        <row r="16">
          <cell r="A16" t="str">
            <v>刘子璇</v>
          </cell>
          <cell r="B16" t="str">
            <v>1803010122</v>
          </cell>
          <cell r="C16" t="str">
            <v>会计学</v>
          </cell>
          <cell r="D16" t="str">
            <v>会计191</v>
          </cell>
          <cell r="E16" t="str">
            <v>142430199808133820</v>
          </cell>
          <cell r="F16" t="str">
            <v>18140730150040</v>
          </cell>
          <cell r="G16" t="str">
            <v>17812008687</v>
          </cell>
        </row>
        <row r="17">
          <cell r="A17" t="str">
            <v>邓景茹</v>
          </cell>
          <cell r="B17" t="str">
            <v>1803010309</v>
          </cell>
          <cell r="C17" t="str">
            <v>会计学</v>
          </cell>
          <cell r="D17" t="str">
            <v>会计191</v>
          </cell>
          <cell r="E17" t="str">
            <v>110108200008174223</v>
          </cell>
          <cell r="F17" t="str">
            <v>18110108150858</v>
          </cell>
          <cell r="G17" t="str">
            <v>13521655221</v>
          </cell>
        </row>
        <row r="18">
          <cell r="A18" t="str">
            <v>马敏睿</v>
          </cell>
          <cell r="B18" t="str">
            <v>1803010631</v>
          </cell>
          <cell r="C18" t="str">
            <v>财务管理</v>
          </cell>
          <cell r="D18" t="str">
            <v>财务192</v>
          </cell>
          <cell r="E18" t="str">
            <v>630103200008281221</v>
          </cell>
          <cell r="F18" t="str">
            <v>18630102150631</v>
          </cell>
          <cell r="G18" t="str">
            <v/>
          </cell>
        </row>
        <row r="19">
          <cell r="A19" t="str">
            <v>苏亚媛</v>
          </cell>
          <cell r="B19" t="str">
            <v>1803020145</v>
          </cell>
          <cell r="C19" t="str">
            <v>工商管理</v>
          </cell>
          <cell r="D19" t="str">
            <v>工商19</v>
          </cell>
          <cell r="E19" t="str">
            <v>640422199802193028</v>
          </cell>
          <cell r="F19" t="str">
            <v>18640111512032</v>
          </cell>
          <cell r="G19" t="str">
            <v>18801075763</v>
          </cell>
        </row>
        <row r="20">
          <cell r="A20" t="str">
            <v>陈硕</v>
          </cell>
          <cell r="B20" t="str">
            <v>1804030606</v>
          </cell>
          <cell r="C20" t="str">
            <v>会计学</v>
          </cell>
          <cell r="D20" t="str">
            <v>会计192</v>
          </cell>
          <cell r="E20" t="str">
            <v>110102200004252724</v>
          </cell>
          <cell r="F20" t="str">
            <v>18110102151672</v>
          </cell>
          <cell r="G20" t="str">
            <v/>
          </cell>
        </row>
        <row r="21">
          <cell r="A21" t="str">
            <v>王少菲</v>
          </cell>
          <cell r="B21" t="str">
            <v>1805020125</v>
          </cell>
          <cell r="C21" t="str">
            <v>财务管理</v>
          </cell>
          <cell r="D21" t="str">
            <v>财务192</v>
          </cell>
          <cell r="E21" t="str">
            <v>110221199911300020</v>
          </cell>
          <cell r="F21" t="str">
            <v>18110114110308</v>
          </cell>
          <cell r="G21" t="str">
            <v>13717907010</v>
          </cell>
        </row>
        <row r="22">
          <cell r="A22" t="str">
            <v>程璐</v>
          </cell>
          <cell r="B22" t="str">
            <v>1806010229</v>
          </cell>
          <cell r="C22" t="str">
            <v>会计学</v>
          </cell>
          <cell r="D22" t="str">
            <v>会计192</v>
          </cell>
          <cell r="E22" t="str">
            <v>110115200002112228</v>
          </cell>
          <cell r="F22" t="str">
            <v>18110115150218</v>
          </cell>
          <cell r="G22" t="str">
            <v>13011081644</v>
          </cell>
        </row>
        <row r="23">
          <cell r="A23" t="str">
            <v>杜辰晓</v>
          </cell>
          <cell r="B23" t="str">
            <v>1806010312</v>
          </cell>
          <cell r="C23" t="str">
            <v>工商管理</v>
          </cell>
          <cell r="D23" t="str">
            <v>工商19</v>
          </cell>
          <cell r="E23" t="str">
            <v>110106200005030037</v>
          </cell>
          <cell r="F23" t="str">
            <v>18110108110551</v>
          </cell>
          <cell r="G23" t="str">
            <v>13681431399</v>
          </cell>
        </row>
        <row r="24">
          <cell r="A24" t="str">
            <v>黄鑫</v>
          </cell>
          <cell r="B24" t="str">
            <v>1806010334</v>
          </cell>
          <cell r="C24" t="str">
            <v>工商管理（全英）</v>
          </cell>
          <cell r="D24" t="str">
            <v>工商19（全英）</v>
          </cell>
          <cell r="E24" t="str">
            <v>42052920000101301X</v>
          </cell>
          <cell r="F24" t="str">
            <v>18420501110200</v>
          </cell>
          <cell r="G24" t="str">
            <v>15171795060</v>
          </cell>
        </row>
        <row r="25">
          <cell r="A25" t="str">
            <v>余舜</v>
          </cell>
          <cell r="B25" t="str">
            <v>1806010533</v>
          </cell>
          <cell r="C25" t="str">
            <v>工商管理</v>
          </cell>
          <cell r="D25" t="str">
            <v>工商19</v>
          </cell>
          <cell r="E25" t="str">
            <v>350181200005291653</v>
          </cell>
          <cell r="F25" t="str">
            <v>18350181150391</v>
          </cell>
          <cell r="G25" t="str">
            <v>15880195856</v>
          </cell>
        </row>
        <row r="26">
          <cell r="A26" t="str">
            <v>付淳</v>
          </cell>
          <cell r="B26" t="str">
            <v>1806010535</v>
          </cell>
          <cell r="C26" t="str">
            <v>工商管理（全英）</v>
          </cell>
          <cell r="D26" t="str">
            <v>工商19（全英）</v>
          </cell>
          <cell r="E26" t="str">
            <v>50010120000515062X</v>
          </cell>
          <cell r="F26" t="str">
            <v>18500103110716</v>
          </cell>
          <cell r="G26" t="str">
            <v>18184094508</v>
          </cell>
        </row>
        <row r="27">
          <cell r="A27" t="str">
            <v>田屹</v>
          </cell>
          <cell r="B27" t="str">
            <v>1806010602</v>
          </cell>
          <cell r="C27" t="str">
            <v>工商管理（全英）</v>
          </cell>
          <cell r="D27" t="str">
            <v>工商19（全英）</v>
          </cell>
          <cell r="E27" t="str">
            <v>110102200004092310</v>
          </cell>
          <cell r="F27" t="str">
            <v>18110102111777</v>
          </cell>
          <cell r="G27" t="str">
            <v>18618306022</v>
          </cell>
        </row>
        <row r="28">
          <cell r="A28" t="str">
            <v>邢耕齐</v>
          </cell>
          <cell r="B28" t="str">
            <v>1806010636</v>
          </cell>
          <cell r="C28" t="str">
            <v>工商管理</v>
          </cell>
          <cell r="D28" t="str">
            <v>工商19</v>
          </cell>
          <cell r="E28" t="str">
            <v>46020020010402553X</v>
          </cell>
          <cell r="F28" t="str">
            <v>18460101152534</v>
          </cell>
          <cell r="G28" t="str">
            <v>13617505009</v>
          </cell>
        </row>
        <row r="29">
          <cell r="A29" t="str">
            <v>任建业</v>
          </cell>
          <cell r="B29" t="str">
            <v>1806020308</v>
          </cell>
          <cell r="C29" t="str">
            <v>财务管理</v>
          </cell>
          <cell r="D29" t="str">
            <v>财务192</v>
          </cell>
          <cell r="E29" t="str">
            <v>110106200003300312</v>
          </cell>
          <cell r="F29" t="str">
            <v>18110102151321</v>
          </cell>
          <cell r="G29" t="str">
            <v/>
          </cell>
        </row>
        <row r="30">
          <cell r="A30" t="str">
            <v>吴魏晨</v>
          </cell>
          <cell r="B30" t="str">
            <v>1806030115</v>
          </cell>
          <cell r="C30" t="str">
            <v>会计学</v>
          </cell>
          <cell r="D30" t="str">
            <v>会计191</v>
          </cell>
          <cell r="E30" t="str">
            <v>110111199909162628</v>
          </cell>
          <cell r="F30" t="str">
            <v>18110106110543</v>
          </cell>
          <cell r="G30" t="str">
            <v>18600538825</v>
          </cell>
        </row>
        <row r="31">
          <cell r="A31" t="str">
            <v>徐甜雪</v>
          </cell>
          <cell r="B31" t="str">
            <v>1806030227</v>
          </cell>
          <cell r="C31" t="str">
            <v>会计学</v>
          </cell>
          <cell r="D31" t="str">
            <v>会计192</v>
          </cell>
          <cell r="E31" t="str">
            <v>110221200002144820</v>
          </cell>
          <cell r="F31" t="str">
            <v>18110114110311</v>
          </cell>
          <cell r="G31" t="str">
            <v>15210296295</v>
          </cell>
        </row>
        <row r="32">
          <cell r="A32" t="str">
            <v>苏昕</v>
          </cell>
          <cell r="B32" t="str">
            <v>1806040305</v>
          </cell>
          <cell r="C32" t="str">
            <v>会计学（注册会计师）</v>
          </cell>
          <cell r="D32" t="str">
            <v>注会191</v>
          </cell>
          <cell r="E32" t="str">
            <v>130684200008110366</v>
          </cell>
          <cell r="F32" t="str">
            <v>18110108158317</v>
          </cell>
          <cell r="G32" t="str">
            <v/>
          </cell>
        </row>
        <row r="33">
          <cell r="A33" t="str">
            <v>田春雨</v>
          </cell>
          <cell r="B33" t="str">
            <v>1806040314</v>
          </cell>
          <cell r="C33" t="str">
            <v>会计学（注册会计师）</v>
          </cell>
          <cell r="D33" t="str">
            <v>注会191</v>
          </cell>
          <cell r="E33" t="str">
            <v>370704200004200020</v>
          </cell>
          <cell r="F33" t="str">
            <v>18370704150780</v>
          </cell>
          <cell r="G33" t="str">
            <v>15763072121</v>
          </cell>
        </row>
        <row r="34">
          <cell r="A34" t="str">
            <v>朱静怡</v>
          </cell>
          <cell r="B34" t="str">
            <v>1806050105</v>
          </cell>
          <cell r="C34" t="str">
            <v>会计学（注册会计师）</v>
          </cell>
          <cell r="D34" t="str">
            <v>注会191</v>
          </cell>
          <cell r="E34" t="str">
            <v>110105199911302127</v>
          </cell>
          <cell r="F34" t="str">
            <v>18110101152761</v>
          </cell>
          <cell r="G34" t="str">
            <v>18601379649</v>
          </cell>
        </row>
        <row r="35">
          <cell r="A35" t="str">
            <v>韩瀛浩</v>
          </cell>
          <cell r="B35" t="str">
            <v>1806080240</v>
          </cell>
          <cell r="C35" t="str">
            <v>会计学</v>
          </cell>
          <cell r="D35" t="str">
            <v>会计192</v>
          </cell>
          <cell r="E35" t="str">
            <v>110102200007241916</v>
          </cell>
          <cell r="F35" t="str">
            <v>18110102154096</v>
          </cell>
          <cell r="G35" t="str">
            <v>13269191700</v>
          </cell>
        </row>
        <row r="36">
          <cell r="A36" t="str">
            <v>张锦昊</v>
          </cell>
          <cell r="B36" t="str">
            <v>1807030206</v>
          </cell>
          <cell r="C36" t="str">
            <v>会计学</v>
          </cell>
          <cell r="D36" t="str">
            <v>会计192</v>
          </cell>
          <cell r="E36" t="str">
            <v>110102200008252318</v>
          </cell>
          <cell r="F36" t="str">
            <v>18110102111909</v>
          </cell>
          <cell r="G36" t="str">
            <v>18610752359</v>
          </cell>
        </row>
        <row r="37">
          <cell r="A37" t="str">
            <v>姚鑫成</v>
          </cell>
          <cell r="B37" t="str">
            <v>1809010130</v>
          </cell>
          <cell r="C37" t="str">
            <v>会计学</v>
          </cell>
          <cell r="D37" t="str">
            <v>会计191</v>
          </cell>
          <cell r="E37" t="str">
            <v>340111200004107550</v>
          </cell>
          <cell r="F37" t="str">
            <v>18340101110060</v>
          </cell>
          <cell r="G37" t="str">
            <v/>
          </cell>
        </row>
        <row r="38">
          <cell r="A38" t="str">
            <v>刘文濠</v>
          </cell>
          <cell r="B38" t="str">
            <v>1901020103</v>
          </cell>
          <cell r="C38" t="str">
            <v>会计学（注册会计师）</v>
          </cell>
          <cell r="D38" t="str">
            <v>注会194</v>
          </cell>
          <cell r="E38" t="str">
            <v>130983199912202423</v>
          </cell>
          <cell r="F38" t="str">
            <v>19131105153244</v>
          </cell>
          <cell r="G38" t="str">
            <v>15533723762</v>
          </cell>
        </row>
        <row r="39">
          <cell r="A39" t="str">
            <v>曹颖</v>
          </cell>
          <cell r="B39" t="str">
            <v>1901020127</v>
          </cell>
          <cell r="C39" t="str">
            <v>会计学（注册会计师）</v>
          </cell>
          <cell r="D39" t="str">
            <v>注会194</v>
          </cell>
          <cell r="E39" t="str">
            <v>622701200011041122</v>
          </cell>
          <cell r="F39" t="str">
            <v>19622701151469</v>
          </cell>
          <cell r="G39" t="str">
            <v>15309404133</v>
          </cell>
        </row>
        <row r="40">
          <cell r="A40" t="str">
            <v>亢璇</v>
          </cell>
          <cell r="B40" t="str">
            <v>1901030101</v>
          </cell>
          <cell r="C40" t="str">
            <v>会计学（注册会计师）</v>
          </cell>
          <cell r="D40" t="str">
            <v>注会194</v>
          </cell>
          <cell r="E40" t="str">
            <v>130630200101210020</v>
          </cell>
          <cell r="F40" t="str">
            <v>19130630150014</v>
          </cell>
          <cell r="G40" t="str">
            <v>13292901311</v>
          </cell>
        </row>
        <row r="41">
          <cell r="A41" t="str">
            <v>丁迅朴</v>
          </cell>
          <cell r="B41" t="str">
            <v>1903010121</v>
          </cell>
          <cell r="C41" t="str">
            <v>会计学（注册会计师）</v>
          </cell>
          <cell r="D41" t="str">
            <v>注会194</v>
          </cell>
          <cell r="E41" t="str">
            <v>411425200101057835</v>
          </cell>
          <cell r="F41" t="str">
            <v>19411301151702</v>
          </cell>
          <cell r="G41" t="str">
            <v>18511668906</v>
          </cell>
        </row>
        <row r="42">
          <cell r="A42" t="str">
            <v>胡伊凡</v>
          </cell>
          <cell r="B42" t="str">
            <v>1903010123</v>
          </cell>
          <cell r="C42" t="str">
            <v>会计学（注册会计师）</v>
          </cell>
          <cell r="D42" t="str">
            <v>注会194</v>
          </cell>
          <cell r="E42" t="str">
            <v>431024200202260125</v>
          </cell>
          <cell r="F42" t="str">
            <v>19432801150219</v>
          </cell>
          <cell r="G42" t="str">
            <v>19801187851</v>
          </cell>
        </row>
        <row r="43">
          <cell r="A43" t="str">
            <v>彭予姝</v>
          </cell>
          <cell r="B43" t="str">
            <v>1903010226</v>
          </cell>
          <cell r="C43" t="str">
            <v>会计学（注册会计师）</v>
          </cell>
          <cell r="D43" t="str">
            <v>注会194</v>
          </cell>
          <cell r="E43" t="str">
            <v>530112200002211620</v>
          </cell>
          <cell r="F43" t="str">
            <v>19530112151000</v>
          </cell>
          <cell r="G43" t="str">
            <v>18511671509</v>
          </cell>
        </row>
        <row r="44">
          <cell r="A44" t="str">
            <v>张新英</v>
          </cell>
          <cell r="B44" t="str">
            <v>1904010125</v>
          </cell>
          <cell r="C44" t="str">
            <v>会计学（注册会计师）</v>
          </cell>
          <cell r="D44" t="str">
            <v>注会194</v>
          </cell>
          <cell r="E44" t="str">
            <v>411421200110087766</v>
          </cell>
          <cell r="F44" t="str">
            <v>19411317153087</v>
          </cell>
          <cell r="G44" t="str">
            <v>15937062522</v>
          </cell>
        </row>
        <row r="45">
          <cell r="A45" t="str">
            <v>李璐</v>
          </cell>
          <cell r="B45" t="str">
            <v>1904020122</v>
          </cell>
          <cell r="C45" t="str">
            <v>会计学（注册会计师）</v>
          </cell>
          <cell r="D45" t="str">
            <v>注会194</v>
          </cell>
          <cell r="E45" t="str">
            <v>430406200104211520</v>
          </cell>
          <cell r="F45" t="str">
            <v>19430106150611</v>
          </cell>
          <cell r="G45" t="str">
            <v>18511626005</v>
          </cell>
        </row>
        <row r="46">
          <cell r="A46" t="str">
            <v>汪静</v>
          </cell>
          <cell r="B46" t="str">
            <v>1904020223</v>
          </cell>
          <cell r="C46" t="str">
            <v>会计学（注册会计师）</v>
          </cell>
          <cell r="D46" t="str">
            <v>注会194</v>
          </cell>
          <cell r="E46" t="str">
            <v>34112520010418582X</v>
          </cell>
          <cell r="F46" t="str">
            <v>19341125150112</v>
          </cell>
          <cell r="G46" t="str">
            <v>13693223404</v>
          </cell>
        </row>
        <row r="47">
          <cell r="A47" t="str">
            <v>吴超</v>
          </cell>
          <cell r="B47" t="str">
            <v>1905010216</v>
          </cell>
          <cell r="C47" t="str">
            <v>会计学（注册会计师）</v>
          </cell>
          <cell r="D47" t="str">
            <v>注会194</v>
          </cell>
          <cell r="E47" t="str">
            <v>370902200006021817</v>
          </cell>
          <cell r="F47" t="str">
            <v>19370902151332</v>
          </cell>
          <cell r="G47" t="str">
            <v>18653841063</v>
          </cell>
        </row>
        <row r="48">
          <cell r="A48" t="str">
            <v>史彦欣</v>
          </cell>
          <cell r="B48" t="str">
            <v>1905010220</v>
          </cell>
          <cell r="C48" t="str">
            <v>会计学（注册会计师）</v>
          </cell>
          <cell r="D48" t="str">
            <v>注会194</v>
          </cell>
          <cell r="E48" t="str">
            <v>430703200007253021</v>
          </cell>
          <cell r="F48" t="str">
            <v>19430701156402</v>
          </cell>
          <cell r="G48" t="str">
            <v>13875112697</v>
          </cell>
        </row>
        <row r="49">
          <cell r="A49" t="str">
            <v>任晓茹</v>
          </cell>
          <cell r="B49" t="str">
            <v>1905020102</v>
          </cell>
          <cell r="C49" t="str">
            <v>会计学（注册会计师）</v>
          </cell>
          <cell r="D49" t="str">
            <v>注会194</v>
          </cell>
          <cell r="E49" t="str">
            <v>130525200106305129</v>
          </cell>
          <cell r="F49" t="str">
            <v>19130105151828</v>
          </cell>
          <cell r="G49" t="str">
            <v>13323113648</v>
          </cell>
        </row>
        <row r="50">
          <cell r="A50" t="str">
            <v>陈鹏</v>
          </cell>
          <cell r="B50" t="str">
            <v>1905020317</v>
          </cell>
          <cell r="C50" t="str">
            <v>会计学（注册会计师）</v>
          </cell>
          <cell r="D50" t="str">
            <v>注会194</v>
          </cell>
          <cell r="E50" t="str">
            <v>411522200010086012</v>
          </cell>
          <cell r="F50" t="str">
            <v>19411613151251</v>
          </cell>
          <cell r="G50" t="str">
            <v>13264376012</v>
          </cell>
        </row>
        <row r="51">
          <cell r="A51" t="str">
            <v>李天宇</v>
          </cell>
          <cell r="B51" t="str">
            <v>1905020411</v>
          </cell>
          <cell r="C51" t="str">
            <v>会计学（注册会计师）</v>
          </cell>
          <cell r="D51" t="str">
            <v>注会194</v>
          </cell>
          <cell r="E51" t="str">
            <v>37142420001217001X</v>
          </cell>
          <cell r="F51" t="str">
            <v>19321204450014</v>
          </cell>
          <cell r="G51" t="str">
            <v>18513291233</v>
          </cell>
        </row>
        <row r="52">
          <cell r="A52" t="str">
            <v>杨雪邈</v>
          </cell>
          <cell r="B52" t="str">
            <v>1905020613</v>
          </cell>
          <cell r="C52" t="str">
            <v>会计学（注册会计师）</v>
          </cell>
          <cell r="D52" t="str">
            <v>注会194</v>
          </cell>
          <cell r="E52" t="str">
            <v>341222200107150768</v>
          </cell>
          <cell r="F52" t="str">
            <v>19341222153213</v>
          </cell>
          <cell r="G52" t="str">
            <v>19956825568</v>
          </cell>
        </row>
        <row r="53">
          <cell r="A53" t="str">
            <v>许晨晨</v>
          </cell>
          <cell r="B53" t="str">
            <v>1905020617</v>
          </cell>
          <cell r="C53" t="str">
            <v>会计学（注册会计师）</v>
          </cell>
          <cell r="D53" t="str">
            <v>注会194</v>
          </cell>
          <cell r="E53" t="str">
            <v>371724200202193622</v>
          </cell>
          <cell r="F53" t="str">
            <v>19371724152063</v>
          </cell>
          <cell r="G53" t="str">
            <v>19853020108</v>
          </cell>
        </row>
        <row r="54">
          <cell r="A54" t="str">
            <v>廖显虹</v>
          </cell>
          <cell r="B54" t="str">
            <v>1905020619</v>
          </cell>
          <cell r="C54" t="str">
            <v>会计学（注册会计师）</v>
          </cell>
          <cell r="D54" t="str">
            <v>注会194</v>
          </cell>
          <cell r="E54" t="str">
            <v>431127200010200042</v>
          </cell>
          <cell r="F54" t="str">
            <v>19432927151050</v>
          </cell>
          <cell r="G54" t="str">
            <v>18974641622</v>
          </cell>
        </row>
        <row r="55">
          <cell r="A55" t="str">
            <v>王晓雯</v>
          </cell>
          <cell r="B55" t="str">
            <v>1906020414</v>
          </cell>
          <cell r="C55" t="str">
            <v>会计学（注册会计师）</v>
          </cell>
          <cell r="D55" t="str">
            <v>注会194</v>
          </cell>
          <cell r="E55" t="str">
            <v>310114200107104241</v>
          </cell>
          <cell r="F55" t="str">
            <v>19310114003078</v>
          </cell>
          <cell r="G55" t="str">
            <v>17721239230</v>
          </cell>
        </row>
        <row r="56">
          <cell r="A56" t="str">
            <v>何灵璇</v>
          </cell>
          <cell r="B56" t="str">
            <v>1906020421</v>
          </cell>
          <cell r="C56" t="str">
            <v>会计学（注册会计师）</v>
          </cell>
          <cell r="D56" t="str">
            <v>注会194</v>
          </cell>
          <cell r="E56" t="str">
            <v>520201200103060088</v>
          </cell>
          <cell r="F56" t="str">
            <v>19520115150433</v>
          </cell>
          <cell r="G56" t="str">
            <v>18785776690</v>
          </cell>
        </row>
        <row r="57">
          <cell r="A57" t="str">
            <v>杨程奥</v>
          </cell>
          <cell r="B57" t="str">
            <v>1906030330</v>
          </cell>
          <cell r="C57" t="str">
            <v>会计学（注册会计师）</v>
          </cell>
          <cell r="D57" t="str">
            <v>注会194</v>
          </cell>
          <cell r="E57" t="str">
            <v>513822200107057623</v>
          </cell>
          <cell r="F57" t="str">
            <v>19610102150864</v>
          </cell>
          <cell r="G57" t="str">
            <v>13772413744</v>
          </cell>
        </row>
        <row r="58">
          <cell r="A58" t="str">
            <v>吕慧鑫</v>
          </cell>
          <cell r="B58" t="str">
            <v>1907030232</v>
          </cell>
          <cell r="C58" t="str">
            <v>会计学（注册会计师）</v>
          </cell>
          <cell r="D58" t="str">
            <v>注会194</v>
          </cell>
          <cell r="E58" t="str">
            <v>110111200109084225</v>
          </cell>
          <cell r="F58" t="str">
            <v>19110111150387</v>
          </cell>
          <cell r="G58" t="str">
            <v>13681533228</v>
          </cell>
        </row>
        <row r="59">
          <cell r="A59" t="str">
            <v>何飞飞</v>
          </cell>
          <cell r="B59" t="str">
            <v>1907040129</v>
          </cell>
          <cell r="C59" t="str">
            <v>会计学（注册会计师）</v>
          </cell>
          <cell r="D59" t="str">
            <v>注会194</v>
          </cell>
          <cell r="E59" t="str">
            <v>640111200102090968</v>
          </cell>
          <cell r="F59" t="str">
            <v>19640111530925</v>
          </cell>
          <cell r="G59" t="str">
            <v>15378999637</v>
          </cell>
        </row>
        <row r="60">
          <cell r="A60" t="str">
            <v>潘帅辰</v>
          </cell>
          <cell r="B60" t="str">
            <v>1908010101</v>
          </cell>
          <cell r="C60" t="str">
            <v>财务管理</v>
          </cell>
          <cell r="D60" t="str">
            <v>财务191</v>
          </cell>
          <cell r="E60" t="str">
            <v>110102200101161912</v>
          </cell>
          <cell r="F60" t="str">
            <v>19110101110222</v>
          </cell>
          <cell r="G60" t="str">
            <v>13681090399</v>
          </cell>
        </row>
        <row r="61">
          <cell r="A61" t="str">
            <v>李果欣</v>
          </cell>
          <cell r="B61" t="str">
            <v>1908010102</v>
          </cell>
          <cell r="C61" t="str">
            <v>财务管理</v>
          </cell>
          <cell r="D61" t="str">
            <v>财务191</v>
          </cell>
          <cell r="E61" t="str">
            <v>110228200106024123</v>
          </cell>
          <cell r="F61" t="str">
            <v>19110101110688</v>
          </cell>
          <cell r="G61" t="str">
            <v>13521696950</v>
          </cell>
        </row>
        <row r="62">
          <cell r="A62" t="str">
            <v>马子琦</v>
          </cell>
          <cell r="B62" t="str">
            <v>1908010103</v>
          </cell>
          <cell r="C62" t="str">
            <v>财务管理</v>
          </cell>
          <cell r="D62" t="str">
            <v>财务191</v>
          </cell>
          <cell r="E62" t="str">
            <v>41152620001111632X</v>
          </cell>
          <cell r="F62" t="str">
            <v>19110101111143</v>
          </cell>
          <cell r="G62" t="str">
            <v>13071140763</v>
          </cell>
        </row>
        <row r="63">
          <cell r="A63" t="str">
            <v>金典</v>
          </cell>
          <cell r="B63" t="str">
            <v>1908010104</v>
          </cell>
          <cell r="C63" t="str">
            <v>财务管理</v>
          </cell>
          <cell r="D63" t="str">
            <v>财务191</v>
          </cell>
          <cell r="E63" t="str">
            <v>110111200010210818</v>
          </cell>
          <cell r="F63" t="str">
            <v>19110101111297</v>
          </cell>
          <cell r="G63" t="str">
            <v/>
          </cell>
        </row>
        <row r="64">
          <cell r="A64" t="str">
            <v>吴雨涵</v>
          </cell>
          <cell r="B64" t="str">
            <v>1908010105</v>
          </cell>
          <cell r="C64" t="str">
            <v>财务管理</v>
          </cell>
          <cell r="D64" t="str">
            <v>财务191</v>
          </cell>
          <cell r="E64" t="str">
            <v>110102200105110020</v>
          </cell>
          <cell r="F64" t="str">
            <v>19110102110022</v>
          </cell>
          <cell r="G64" t="str">
            <v>15910939328</v>
          </cell>
        </row>
        <row r="65">
          <cell r="A65" t="str">
            <v>王广修</v>
          </cell>
          <cell r="B65" t="str">
            <v>1908010106</v>
          </cell>
          <cell r="C65" t="str">
            <v>会计学（注册会计师）</v>
          </cell>
          <cell r="D65" t="str">
            <v>注会191</v>
          </cell>
          <cell r="E65" t="str">
            <v>110101200104042015</v>
          </cell>
          <cell r="F65" t="str">
            <v>19110102110581</v>
          </cell>
          <cell r="G65" t="str">
            <v>18510130040</v>
          </cell>
        </row>
        <row r="66">
          <cell r="A66" t="str">
            <v>田雪晴</v>
          </cell>
          <cell r="B66" t="str">
            <v>1908010107</v>
          </cell>
          <cell r="C66" t="str">
            <v>财务管理</v>
          </cell>
          <cell r="D66" t="str">
            <v>财务191</v>
          </cell>
          <cell r="E66" t="str">
            <v>110102200105083069</v>
          </cell>
          <cell r="F66" t="str">
            <v>19110102110678</v>
          </cell>
          <cell r="G66" t="str">
            <v>18701427727</v>
          </cell>
        </row>
        <row r="67">
          <cell r="A67" t="str">
            <v>杨雪萌</v>
          </cell>
          <cell r="B67" t="str">
            <v>1908010108</v>
          </cell>
          <cell r="C67" t="str">
            <v>财务管理</v>
          </cell>
          <cell r="D67" t="str">
            <v>财务191</v>
          </cell>
          <cell r="E67" t="str">
            <v>110102200102041920</v>
          </cell>
          <cell r="F67" t="str">
            <v>19110102110698</v>
          </cell>
          <cell r="G67" t="str">
            <v>18510758066</v>
          </cell>
        </row>
        <row r="68">
          <cell r="A68" t="str">
            <v>高翌辰</v>
          </cell>
          <cell r="B68" t="str">
            <v>1908010109</v>
          </cell>
          <cell r="C68" t="str">
            <v>财务管理</v>
          </cell>
          <cell r="D68" t="str">
            <v>财务191</v>
          </cell>
          <cell r="E68" t="str">
            <v>110104200104092046</v>
          </cell>
          <cell r="F68" t="str">
            <v>19110102110921</v>
          </cell>
          <cell r="G68" t="str">
            <v/>
          </cell>
        </row>
        <row r="69">
          <cell r="A69" t="str">
            <v>宋屹龙</v>
          </cell>
          <cell r="B69" t="str">
            <v>1908010110</v>
          </cell>
          <cell r="C69" t="str">
            <v>财务管理</v>
          </cell>
          <cell r="D69" t="str">
            <v>财务191</v>
          </cell>
          <cell r="E69" t="str">
            <v>11010420000928041X</v>
          </cell>
          <cell r="F69" t="str">
            <v>19110102111248</v>
          </cell>
          <cell r="G69" t="str">
            <v>15811366181</v>
          </cell>
        </row>
        <row r="70">
          <cell r="A70" t="str">
            <v>罗丹妮</v>
          </cell>
          <cell r="B70" t="str">
            <v>1908010111</v>
          </cell>
          <cell r="C70" t="str">
            <v>财务管理</v>
          </cell>
          <cell r="D70" t="str">
            <v>财务191</v>
          </cell>
          <cell r="E70" t="str">
            <v>110111200104227020</v>
          </cell>
          <cell r="F70" t="str">
            <v>19110102111262</v>
          </cell>
          <cell r="G70" t="str">
            <v>15711178085</v>
          </cell>
        </row>
        <row r="71">
          <cell r="A71" t="str">
            <v>何淼</v>
          </cell>
          <cell r="B71" t="str">
            <v>1908010112</v>
          </cell>
          <cell r="C71" t="str">
            <v>财务管理</v>
          </cell>
          <cell r="D71" t="str">
            <v>财务191</v>
          </cell>
          <cell r="E71" t="str">
            <v>130323200109282328</v>
          </cell>
          <cell r="F71" t="str">
            <v>19110105110054</v>
          </cell>
          <cell r="G71" t="str">
            <v>15901561681</v>
          </cell>
        </row>
        <row r="72">
          <cell r="A72" t="str">
            <v>金佳蕙</v>
          </cell>
          <cell r="B72" t="str">
            <v>1908010113</v>
          </cell>
          <cell r="C72" t="str">
            <v>财务管理</v>
          </cell>
          <cell r="D72" t="str">
            <v>财务191</v>
          </cell>
          <cell r="E72" t="str">
            <v>22028420010414462X</v>
          </cell>
          <cell r="F72" t="str">
            <v>19110105111375</v>
          </cell>
          <cell r="G72" t="str">
            <v>13683280752</v>
          </cell>
        </row>
        <row r="73">
          <cell r="A73" t="str">
            <v>陈天泽</v>
          </cell>
          <cell r="B73" t="str">
            <v>1908010114</v>
          </cell>
          <cell r="C73" t="str">
            <v>财务管理</v>
          </cell>
          <cell r="D73" t="str">
            <v>财务191</v>
          </cell>
          <cell r="E73" t="str">
            <v>110103200010100918</v>
          </cell>
          <cell r="F73" t="str">
            <v>19110101151223</v>
          </cell>
          <cell r="G73" t="str">
            <v>15810066985</v>
          </cell>
        </row>
        <row r="74">
          <cell r="A74" t="str">
            <v>陈浩淼</v>
          </cell>
          <cell r="B74" t="str">
            <v>1908010115</v>
          </cell>
          <cell r="C74" t="str">
            <v>财务管理</v>
          </cell>
          <cell r="D74" t="str">
            <v>财务191</v>
          </cell>
          <cell r="E74" t="str">
            <v>522128200106012512</v>
          </cell>
          <cell r="F74" t="str">
            <v>19110101153168</v>
          </cell>
          <cell r="G74" t="str">
            <v>13522950231</v>
          </cell>
        </row>
        <row r="75">
          <cell r="A75" t="str">
            <v>郑宇飞</v>
          </cell>
          <cell r="B75" t="str">
            <v>1908010116</v>
          </cell>
          <cell r="C75" t="str">
            <v>财务管理</v>
          </cell>
          <cell r="D75" t="str">
            <v>财务191</v>
          </cell>
          <cell r="E75" t="str">
            <v>130681200005020614</v>
          </cell>
          <cell r="F75" t="str">
            <v>19110102150970</v>
          </cell>
          <cell r="G75" t="str">
            <v>15910675633</v>
          </cell>
        </row>
        <row r="76">
          <cell r="A76" t="str">
            <v>史子洁</v>
          </cell>
          <cell r="B76" t="str">
            <v>1908010117</v>
          </cell>
          <cell r="C76" t="str">
            <v>财务管理</v>
          </cell>
          <cell r="D76" t="str">
            <v>财务191</v>
          </cell>
          <cell r="E76" t="str">
            <v>110105200103235021</v>
          </cell>
          <cell r="F76" t="str">
            <v>19110102152086</v>
          </cell>
          <cell r="G76" t="str">
            <v>15910323554</v>
          </cell>
        </row>
        <row r="77">
          <cell r="A77" t="str">
            <v>李屹烜</v>
          </cell>
          <cell r="B77" t="str">
            <v>1908010118</v>
          </cell>
          <cell r="C77" t="str">
            <v>财务管理</v>
          </cell>
          <cell r="D77" t="str">
            <v>财务191</v>
          </cell>
          <cell r="E77" t="str">
            <v>131102200103114436</v>
          </cell>
          <cell r="F77" t="str">
            <v>19110102155223</v>
          </cell>
          <cell r="G77" t="str">
            <v>18002043136</v>
          </cell>
        </row>
        <row r="78">
          <cell r="A78" t="str">
            <v>孙辰</v>
          </cell>
          <cell r="B78" t="str">
            <v>1908010119</v>
          </cell>
          <cell r="C78" t="str">
            <v>财务管理</v>
          </cell>
          <cell r="D78" t="str">
            <v>财务191</v>
          </cell>
          <cell r="E78" t="str">
            <v>110105200104138944</v>
          </cell>
          <cell r="F78" t="str">
            <v>19110105152422</v>
          </cell>
          <cell r="G78" t="str">
            <v>18201656805</v>
          </cell>
        </row>
        <row r="79">
          <cell r="A79" t="str">
            <v>岳雨寒</v>
          </cell>
          <cell r="B79" t="str">
            <v>1908010120</v>
          </cell>
          <cell r="C79" t="str">
            <v>财务管理</v>
          </cell>
          <cell r="D79" t="str">
            <v>财务191</v>
          </cell>
          <cell r="E79" t="str">
            <v>110106200109082720</v>
          </cell>
          <cell r="F79" t="str">
            <v>19110106151095</v>
          </cell>
          <cell r="G79" t="str">
            <v/>
          </cell>
        </row>
        <row r="80">
          <cell r="A80" t="str">
            <v>孔妍</v>
          </cell>
          <cell r="B80" t="str">
            <v>1908010121</v>
          </cell>
          <cell r="C80" t="str">
            <v>财务管理</v>
          </cell>
          <cell r="D80" t="str">
            <v>财务191</v>
          </cell>
          <cell r="E80" t="str">
            <v>110107200101210042</v>
          </cell>
          <cell r="F80" t="str">
            <v>19110107150212</v>
          </cell>
          <cell r="G80" t="str">
            <v>13651290639</v>
          </cell>
        </row>
        <row r="81">
          <cell r="A81" t="str">
            <v>王梦瑶</v>
          </cell>
          <cell r="B81" t="str">
            <v>1908010122</v>
          </cell>
          <cell r="C81" t="str">
            <v>财务管理</v>
          </cell>
          <cell r="D81" t="str">
            <v>财务191</v>
          </cell>
          <cell r="E81" t="str">
            <v>130283200109185684</v>
          </cell>
          <cell r="F81" t="str">
            <v>19110107150721</v>
          </cell>
          <cell r="G81" t="str">
            <v>15931543899</v>
          </cell>
        </row>
        <row r="82">
          <cell r="A82" t="str">
            <v>刘泽璇</v>
          </cell>
          <cell r="B82" t="str">
            <v>1908010123</v>
          </cell>
          <cell r="C82" t="str">
            <v>财务管理</v>
          </cell>
          <cell r="D82" t="str">
            <v>财务191</v>
          </cell>
          <cell r="E82" t="str">
            <v>13022420000913154X</v>
          </cell>
          <cell r="F82" t="str">
            <v>19110107150793</v>
          </cell>
          <cell r="G82" t="str">
            <v>19800309130</v>
          </cell>
        </row>
        <row r="83">
          <cell r="A83" t="str">
            <v>孟田</v>
          </cell>
          <cell r="B83" t="str">
            <v>1908010124</v>
          </cell>
          <cell r="C83" t="str">
            <v>财务管理</v>
          </cell>
          <cell r="D83" t="str">
            <v>财务191</v>
          </cell>
          <cell r="E83" t="str">
            <v>130283200108258044</v>
          </cell>
          <cell r="F83" t="str">
            <v>19110107150853</v>
          </cell>
          <cell r="G83" t="str">
            <v>17367598825</v>
          </cell>
        </row>
        <row r="84">
          <cell r="A84" t="str">
            <v>李宇涵</v>
          </cell>
          <cell r="B84" t="str">
            <v>1908010125</v>
          </cell>
          <cell r="C84" t="str">
            <v>会计学（注册会计师专门化全英语教学）</v>
          </cell>
          <cell r="D84" t="str">
            <v>注会193（全英）</v>
          </cell>
          <cell r="E84" t="str">
            <v>110102200011182322</v>
          </cell>
          <cell r="F84" t="str">
            <v>19110108150077</v>
          </cell>
          <cell r="G84" t="str">
            <v/>
          </cell>
        </row>
        <row r="85">
          <cell r="A85" t="str">
            <v>林琳</v>
          </cell>
          <cell r="B85" t="str">
            <v>1908010126</v>
          </cell>
          <cell r="C85" t="str">
            <v>财务管理</v>
          </cell>
          <cell r="D85" t="str">
            <v>财务191</v>
          </cell>
          <cell r="E85" t="str">
            <v>37132120001031234X</v>
          </cell>
          <cell r="F85" t="str">
            <v>19110108150122</v>
          </cell>
          <cell r="G85" t="str">
            <v>18810612287</v>
          </cell>
        </row>
        <row r="86">
          <cell r="A86" t="str">
            <v>王雅恒</v>
          </cell>
          <cell r="B86" t="str">
            <v>1908010128</v>
          </cell>
          <cell r="C86" t="str">
            <v>财务管理</v>
          </cell>
          <cell r="D86" t="str">
            <v>财务191</v>
          </cell>
          <cell r="E86" t="str">
            <v>140109200012063026</v>
          </cell>
          <cell r="F86" t="str">
            <v>19110108150918</v>
          </cell>
          <cell r="G86" t="str">
            <v>13241008496</v>
          </cell>
        </row>
        <row r="87">
          <cell r="A87" t="str">
            <v>宋芊芊</v>
          </cell>
          <cell r="B87" t="str">
            <v>1908010129</v>
          </cell>
          <cell r="C87" t="str">
            <v>财务管理</v>
          </cell>
          <cell r="D87" t="str">
            <v>财务191</v>
          </cell>
          <cell r="E87" t="str">
            <v>11022420010520002X</v>
          </cell>
          <cell r="F87" t="str">
            <v>19110108150980</v>
          </cell>
          <cell r="G87" t="str">
            <v>13581607307</v>
          </cell>
        </row>
        <row r="88">
          <cell r="A88" t="str">
            <v>刘启超</v>
          </cell>
          <cell r="B88" t="str">
            <v>1908010130</v>
          </cell>
          <cell r="C88" t="str">
            <v>财务管理</v>
          </cell>
          <cell r="D88" t="str">
            <v>财务191</v>
          </cell>
          <cell r="E88" t="str">
            <v>110111200012051611</v>
          </cell>
          <cell r="F88" t="str">
            <v>19110108151133</v>
          </cell>
          <cell r="G88" t="str">
            <v>17600897076</v>
          </cell>
        </row>
        <row r="89">
          <cell r="A89" t="str">
            <v>张栩琪</v>
          </cell>
          <cell r="B89" t="str">
            <v>1908010131</v>
          </cell>
          <cell r="C89" t="str">
            <v>财务管理</v>
          </cell>
          <cell r="D89" t="str">
            <v>财务191</v>
          </cell>
          <cell r="E89" t="str">
            <v>110108200101010020</v>
          </cell>
          <cell r="F89" t="str">
            <v>19110108151211</v>
          </cell>
          <cell r="G89" t="str">
            <v>13321179858</v>
          </cell>
        </row>
        <row r="90">
          <cell r="A90" t="str">
            <v>赵一一</v>
          </cell>
          <cell r="B90" t="str">
            <v>1908010132</v>
          </cell>
          <cell r="C90" t="str">
            <v>会计学（注册会计师专门化全英语教学）</v>
          </cell>
          <cell r="D90" t="str">
            <v>注会193（全英）</v>
          </cell>
          <cell r="E90" t="str">
            <v>130206200110100024</v>
          </cell>
          <cell r="F90" t="str">
            <v>19130203151204</v>
          </cell>
          <cell r="G90" t="str">
            <v>18731592910</v>
          </cell>
        </row>
        <row r="91">
          <cell r="A91" t="str">
            <v>章明霞</v>
          </cell>
          <cell r="B91" t="str">
            <v>1908010133</v>
          </cell>
          <cell r="C91" t="str">
            <v>财务管理</v>
          </cell>
          <cell r="D91" t="str">
            <v>财务191</v>
          </cell>
          <cell r="E91" t="str">
            <v>130726200001267127</v>
          </cell>
          <cell r="F91" t="str">
            <v>19130771151413</v>
          </cell>
          <cell r="G91" t="str">
            <v>15100335696</v>
          </cell>
        </row>
        <row r="92">
          <cell r="A92" t="str">
            <v>王玥</v>
          </cell>
          <cell r="B92" t="str">
            <v>1908010134</v>
          </cell>
          <cell r="C92" t="str">
            <v>财务管理</v>
          </cell>
          <cell r="D92" t="str">
            <v>财务191</v>
          </cell>
          <cell r="E92" t="str">
            <v>140322200112160028</v>
          </cell>
          <cell r="F92" t="str">
            <v>19140322150625</v>
          </cell>
          <cell r="G92" t="str">
            <v>19135307198</v>
          </cell>
        </row>
        <row r="93">
          <cell r="A93" t="str">
            <v>孔荣燕</v>
          </cell>
          <cell r="B93" t="str">
            <v>1908010135</v>
          </cell>
          <cell r="C93" t="str">
            <v>财务管理</v>
          </cell>
          <cell r="D93" t="str">
            <v>财务191</v>
          </cell>
          <cell r="E93" t="str">
            <v>142201200102253065</v>
          </cell>
          <cell r="F93" t="str">
            <v>19140902150594</v>
          </cell>
          <cell r="G93" t="str">
            <v>18295835860</v>
          </cell>
        </row>
        <row r="94">
          <cell r="A94" t="str">
            <v>张晓婉</v>
          </cell>
          <cell r="B94" t="str">
            <v>1908010136</v>
          </cell>
          <cell r="C94" t="str">
            <v>财务管理</v>
          </cell>
          <cell r="D94" t="str">
            <v>财务191</v>
          </cell>
          <cell r="E94" t="str">
            <v>320382200002100024</v>
          </cell>
          <cell r="F94" t="str">
            <v>19320382450213</v>
          </cell>
          <cell r="G94" t="str">
            <v>15951346490</v>
          </cell>
        </row>
        <row r="95">
          <cell r="A95" t="str">
            <v>王怡玲</v>
          </cell>
          <cell r="B95" t="str">
            <v>1908010137</v>
          </cell>
          <cell r="C95" t="str">
            <v>财务管理</v>
          </cell>
          <cell r="D95" t="str">
            <v>财务191</v>
          </cell>
          <cell r="E95" t="str">
            <v>340406200106212824</v>
          </cell>
          <cell r="F95" t="str">
            <v>19320501491618</v>
          </cell>
          <cell r="G95" t="str">
            <v>13771892969</v>
          </cell>
        </row>
        <row r="96">
          <cell r="A96" t="str">
            <v>边晗</v>
          </cell>
          <cell r="B96" t="str">
            <v>1908010138</v>
          </cell>
          <cell r="C96" t="str">
            <v>会计学（注册会计师专门化全英语教学）</v>
          </cell>
          <cell r="D96" t="str">
            <v>注会193（全英）</v>
          </cell>
          <cell r="E96" t="str">
            <v>330681200101283884</v>
          </cell>
          <cell r="F96" t="str">
            <v>19335401150089</v>
          </cell>
          <cell r="G96" t="str">
            <v>18268788083</v>
          </cell>
        </row>
        <row r="97">
          <cell r="A97" t="str">
            <v>厉佳晔</v>
          </cell>
          <cell r="B97" t="str">
            <v>1908010139</v>
          </cell>
          <cell r="C97" t="str">
            <v>会计学（注册会计师专门化全英语教学）</v>
          </cell>
          <cell r="D97" t="str">
            <v>注会193（全英）</v>
          </cell>
          <cell r="E97" t="str">
            <v>330903200101294310</v>
          </cell>
          <cell r="F97" t="str">
            <v>19339006150332</v>
          </cell>
          <cell r="G97" t="str">
            <v>13575629619</v>
          </cell>
        </row>
        <row r="98">
          <cell r="A98" t="str">
            <v>刘欧君</v>
          </cell>
          <cell r="B98" t="str">
            <v>1908010140</v>
          </cell>
          <cell r="C98" t="str">
            <v>会计学（注册会计师专门化全英语教学）</v>
          </cell>
          <cell r="D98" t="str">
            <v>注会193（全英）</v>
          </cell>
          <cell r="E98" t="str">
            <v>340111200104080025</v>
          </cell>
          <cell r="F98" t="str">
            <v>19340101153092</v>
          </cell>
          <cell r="G98" t="str">
            <v>18810552650</v>
          </cell>
        </row>
        <row r="99">
          <cell r="A99" t="str">
            <v>吕程</v>
          </cell>
          <cell r="B99" t="str">
            <v>1908010141</v>
          </cell>
          <cell r="C99" t="str">
            <v>财务管理</v>
          </cell>
          <cell r="D99" t="str">
            <v>财务191</v>
          </cell>
          <cell r="E99" t="str">
            <v>370982200102210636</v>
          </cell>
          <cell r="F99" t="str">
            <v>19370982150166</v>
          </cell>
          <cell r="G99" t="str">
            <v>18953887018</v>
          </cell>
        </row>
        <row r="100">
          <cell r="A100" t="str">
            <v>杨思睿</v>
          </cell>
          <cell r="B100" t="str">
            <v>1908010142</v>
          </cell>
          <cell r="C100" t="str">
            <v>财务管理</v>
          </cell>
          <cell r="D100" t="str">
            <v>财务191</v>
          </cell>
          <cell r="E100" t="str">
            <v>430202200110242028</v>
          </cell>
          <cell r="F100" t="str">
            <v>19430105150581</v>
          </cell>
          <cell r="G100" t="str">
            <v>15974374015</v>
          </cell>
        </row>
        <row r="101">
          <cell r="A101" t="str">
            <v>罗方圆</v>
          </cell>
          <cell r="B101" t="str">
            <v>1908010143</v>
          </cell>
          <cell r="C101" t="str">
            <v>财务管理</v>
          </cell>
          <cell r="D101" t="str">
            <v>财务191</v>
          </cell>
          <cell r="E101" t="str">
            <v>430421200108260403</v>
          </cell>
          <cell r="F101" t="str">
            <v>19430105151567</v>
          </cell>
          <cell r="G101" t="str">
            <v>18974974332</v>
          </cell>
        </row>
        <row r="102">
          <cell r="A102" t="str">
            <v>何邦利</v>
          </cell>
          <cell r="B102" t="str">
            <v>1908010144</v>
          </cell>
          <cell r="C102" t="str">
            <v>财务管理</v>
          </cell>
          <cell r="D102" t="str">
            <v>财务191</v>
          </cell>
          <cell r="E102" t="str">
            <v>522123200008080042</v>
          </cell>
          <cell r="F102" t="str">
            <v>19520323150025</v>
          </cell>
          <cell r="G102" t="str">
            <v>13378524203</v>
          </cell>
        </row>
        <row r="103">
          <cell r="A103" t="str">
            <v>黄希</v>
          </cell>
          <cell r="B103" t="str">
            <v>1908010145</v>
          </cell>
          <cell r="C103" t="str">
            <v>会计学（注册会计师）</v>
          </cell>
          <cell r="D103" t="str">
            <v>注会194</v>
          </cell>
          <cell r="E103" t="str">
            <v>610124200111154229</v>
          </cell>
          <cell r="F103" t="str">
            <v>19610110153649</v>
          </cell>
          <cell r="G103" t="str">
            <v>18789430613</v>
          </cell>
        </row>
        <row r="104">
          <cell r="A104" t="str">
            <v>房媛媛</v>
          </cell>
          <cell r="B104" t="str">
            <v>1908010201</v>
          </cell>
          <cell r="C104" t="str">
            <v>财务管理</v>
          </cell>
          <cell r="D104" t="str">
            <v>财务192</v>
          </cell>
          <cell r="E104" t="str">
            <v>110106200011123627</v>
          </cell>
          <cell r="F104" t="str">
            <v>19110106110256</v>
          </cell>
          <cell r="G104" t="str">
            <v>19801180203</v>
          </cell>
        </row>
        <row r="105">
          <cell r="A105" t="str">
            <v>白云菲</v>
          </cell>
          <cell r="B105" t="str">
            <v>1908010202</v>
          </cell>
          <cell r="C105" t="str">
            <v>财务管理</v>
          </cell>
          <cell r="D105" t="str">
            <v>财务192</v>
          </cell>
          <cell r="E105" t="str">
            <v>110106200110121520</v>
          </cell>
          <cell r="F105" t="str">
            <v>19110106110422</v>
          </cell>
          <cell r="G105" t="str">
            <v>13121215600</v>
          </cell>
        </row>
        <row r="106">
          <cell r="A106" t="str">
            <v>张文图</v>
          </cell>
          <cell r="B106" t="str">
            <v>1908010203</v>
          </cell>
          <cell r="C106" t="str">
            <v>财务管理</v>
          </cell>
          <cell r="D106" t="str">
            <v>财务192</v>
          </cell>
          <cell r="E106" t="str">
            <v>130633200101283210</v>
          </cell>
          <cell r="F106" t="str">
            <v>19110108110355</v>
          </cell>
          <cell r="G106" t="str">
            <v>18801497600</v>
          </cell>
        </row>
        <row r="107">
          <cell r="A107" t="str">
            <v>成斌</v>
          </cell>
          <cell r="B107" t="str">
            <v>1908010204</v>
          </cell>
          <cell r="C107" t="str">
            <v>财务管理</v>
          </cell>
          <cell r="D107" t="str">
            <v>财务192</v>
          </cell>
          <cell r="E107" t="str">
            <v>110111200101111225</v>
          </cell>
          <cell r="F107" t="str">
            <v>19110108111969</v>
          </cell>
          <cell r="G107" t="str">
            <v>13641113358</v>
          </cell>
        </row>
        <row r="108">
          <cell r="A108" t="str">
            <v>焦远喆</v>
          </cell>
          <cell r="B108" t="str">
            <v>1908010205</v>
          </cell>
          <cell r="C108" t="str">
            <v>财务管理</v>
          </cell>
          <cell r="D108" t="str">
            <v>财务192</v>
          </cell>
          <cell r="E108" t="str">
            <v>110107200009141216</v>
          </cell>
          <cell r="F108" t="str">
            <v>19110108112028</v>
          </cell>
          <cell r="G108" t="str">
            <v>13718426769</v>
          </cell>
        </row>
        <row r="109">
          <cell r="A109" t="str">
            <v>穆博</v>
          </cell>
          <cell r="B109" t="str">
            <v>1908010206</v>
          </cell>
          <cell r="C109" t="str">
            <v>会计学（注册会计师专门化全英语教学）</v>
          </cell>
          <cell r="D109" t="str">
            <v>注会193（全英）</v>
          </cell>
          <cell r="E109" t="str">
            <v>610113200010050026</v>
          </cell>
          <cell r="F109" t="str">
            <v>19110108112107</v>
          </cell>
          <cell r="G109" t="str">
            <v/>
          </cell>
        </row>
        <row r="110">
          <cell r="A110" t="str">
            <v>黄如芳</v>
          </cell>
          <cell r="B110" t="str">
            <v>1908010207</v>
          </cell>
          <cell r="C110" t="str">
            <v>财务管理</v>
          </cell>
          <cell r="D110" t="str">
            <v>财务192</v>
          </cell>
          <cell r="E110" t="str">
            <v>11010820001216372X</v>
          </cell>
          <cell r="F110" t="str">
            <v>19110108112774</v>
          </cell>
          <cell r="G110" t="str">
            <v>15910739633</v>
          </cell>
        </row>
        <row r="111">
          <cell r="A111" t="str">
            <v>郝思嘉</v>
          </cell>
          <cell r="B111" t="str">
            <v>1908010208</v>
          </cell>
          <cell r="C111" t="str">
            <v>财务管理</v>
          </cell>
          <cell r="D111" t="str">
            <v>财务192</v>
          </cell>
          <cell r="E111" t="str">
            <v>110112200109120560</v>
          </cell>
          <cell r="F111" t="str">
            <v>19110112110206</v>
          </cell>
          <cell r="G111" t="str">
            <v>13521320457</v>
          </cell>
        </row>
        <row r="112">
          <cell r="A112" t="str">
            <v>韩雯</v>
          </cell>
          <cell r="B112" t="str">
            <v>1908010209</v>
          </cell>
          <cell r="C112" t="str">
            <v>财务管理</v>
          </cell>
          <cell r="D112" t="str">
            <v>财务192</v>
          </cell>
          <cell r="E112" t="str">
            <v>110112200012044960</v>
          </cell>
          <cell r="F112" t="str">
            <v>19110112110931</v>
          </cell>
          <cell r="G112" t="str">
            <v>15011212285</v>
          </cell>
        </row>
        <row r="113">
          <cell r="A113" t="str">
            <v>闫雨卉</v>
          </cell>
          <cell r="B113" t="str">
            <v>1908010210</v>
          </cell>
          <cell r="C113" t="str">
            <v>财务管理</v>
          </cell>
          <cell r="D113" t="str">
            <v>财务192</v>
          </cell>
          <cell r="E113" t="str">
            <v>110226200009202829</v>
          </cell>
          <cell r="F113" t="str">
            <v>19110113110119</v>
          </cell>
          <cell r="G113" t="str">
            <v>18301231096</v>
          </cell>
        </row>
        <row r="114">
          <cell r="A114" t="str">
            <v>张琪彬</v>
          </cell>
          <cell r="B114" t="str">
            <v>1908010212</v>
          </cell>
          <cell r="C114" t="str">
            <v>财务管理</v>
          </cell>
          <cell r="D114" t="str">
            <v>财务192</v>
          </cell>
          <cell r="E114" t="str">
            <v>110228200108250028</v>
          </cell>
          <cell r="F114" t="str">
            <v>19110113110307</v>
          </cell>
          <cell r="G114" t="str">
            <v>13691167704</v>
          </cell>
        </row>
        <row r="115">
          <cell r="A115" t="str">
            <v>廖雨杉</v>
          </cell>
          <cell r="B115" t="str">
            <v>1908010214</v>
          </cell>
          <cell r="C115" t="str">
            <v>财务管理</v>
          </cell>
          <cell r="D115" t="str">
            <v>财务192</v>
          </cell>
          <cell r="E115" t="str">
            <v>110108200108282221</v>
          </cell>
          <cell r="F115" t="str">
            <v>19110108151871</v>
          </cell>
          <cell r="G115" t="str">
            <v>18513480828</v>
          </cell>
        </row>
        <row r="116">
          <cell r="A116" t="str">
            <v>黄漫舒</v>
          </cell>
          <cell r="B116" t="str">
            <v>1908010215</v>
          </cell>
          <cell r="C116" t="str">
            <v>会计学（注册会计师专门化全英语教学）</v>
          </cell>
          <cell r="D116" t="str">
            <v>注会193（全英）</v>
          </cell>
          <cell r="E116" t="str">
            <v>110108200001295428</v>
          </cell>
          <cell r="F116" t="str">
            <v>19110108151879</v>
          </cell>
          <cell r="G116" t="str">
            <v>13121156031</v>
          </cell>
        </row>
        <row r="117">
          <cell r="A117" t="str">
            <v>杨一航</v>
          </cell>
          <cell r="B117" t="str">
            <v>1908010216</v>
          </cell>
          <cell r="C117" t="str">
            <v>财务管理</v>
          </cell>
          <cell r="D117" t="str">
            <v>财务192</v>
          </cell>
          <cell r="E117" t="str">
            <v>110109200105155215</v>
          </cell>
          <cell r="F117" t="str">
            <v>19110108152817</v>
          </cell>
          <cell r="G117" t="str">
            <v>18515656518</v>
          </cell>
        </row>
        <row r="118">
          <cell r="A118" t="str">
            <v>熊洁如</v>
          </cell>
          <cell r="B118" t="str">
            <v>1908010217</v>
          </cell>
          <cell r="C118" t="str">
            <v>会计学（注册会计师专门化全英语教学）</v>
          </cell>
          <cell r="D118" t="str">
            <v>注会193（全英）</v>
          </cell>
          <cell r="E118" t="str">
            <v>341225200106230028</v>
          </cell>
          <cell r="F118" t="str">
            <v>19110108150285</v>
          </cell>
          <cell r="G118" t="str">
            <v>13161145272</v>
          </cell>
        </row>
        <row r="119">
          <cell r="A119" t="str">
            <v>谭明荟</v>
          </cell>
          <cell r="B119" t="str">
            <v>1908010219</v>
          </cell>
          <cell r="C119" t="str">
            <v>财务管理</v>
          </cell>
          <cell r="D119" t="str">
            <v>财务192</v>
          </cell>
          <cell r="E119" t="str">
            <v>110224200105280023</v>
          </cell>
          <cell r="F119" t="str">
            <v>19110108154442</v>
          </cell>
          <cell r="G119" t="str">
            <v>18810535871</v>
          </cell>
        </row>
        <row r="120">
          <cell r="A120" t="str">
            <v>李沁怡</v>
          </cell>
          <cell r="B120" t="str">
            <v>1908010220</v>
          </cell>
          <cell r="C120" t="str">
            <v>财务管理</v>
          </cell>
          <cell r="D120" t="str">
            <v>财务192</v>
          </cell>
          <cell r="E120" t="str">
            <v>430603200011113528</v>
          </cell>
          <cell r="F120" t="str">
            <v>19110108158403</v>
          </cell>
          <cell r="G120" t="str">
            <v>13717911086</v>
          </cell>
        </row>
        <row r="121">
          <cell r="A121" t="str">
            <v>殷鸿旭</v>
          </cell>
          <cell r="B121" t="str">
            <v>1908010221</v>
          </cell>
          <cell r="C121" t="str">
            <v>财务管理</v>
          </cell>
          <cell r="D121" t="str">
            <v>财务192</v>
          </cell>
          <cell r="E121" t="str">
            <v>110111200101256512</v>
          </cell>
          <cell r="F121" t="str">
            <v>19110108158419</v>
          </cell>
          <cell r="G121" t="str">
            <v>17611408795</v>
          </cell>
        </row>
        <row r="122">
          <cell r="A122" t="str">
            <v>尚辰炜</v>
          </cell>
          <cell r="B122" t="str">
            <v>1908010222</v>
          </cell>
          <cell r="C122" t="str">
            <v>财务管理</v>
          </cell>
          <cell r="D122" t="str">
            <v>财务192</v>
          </cell>
          <cell r="E122" t="str">
            <v>11011120001231571X</v>
          </cell>
          <cell r="F122" t="str">
            <v>19110111150408</v>
          </cell>
          <cell r="G122" t="str">
            <v>15010074605</v>
          </cell>
        </row>
        <row r="123">
          <cell r="A123" t="str">
            <v>廖明君</v>
          </cell>
          <cell r="B123" t="str">
            <v>1908010223</v>
          </cell>
          <cell r="C123" t="str">
            <v>财务管理</v>
          </cell>
          <cell r="D123" t="str">
            <v>财务192</v>
          </cell>
          <cell r="E123" t="str">
            <v>110105200107202112</v>
          </cell>
          <cell r="F123" t="str">
            <v>19110112151295</v>
          </cell>
          <cell r="G123" t="str">
            <v/>
          </cell>
        </row>
        <row r="124">
          <cell r="A124" t="str">
            <v>刘宇飏</v>
          </cell>
          <cell r="B124" t="str">
            <v>1908010224</v>
          </cell>
          <cell r="C124" t="str">
            <v>财务管理</v>
          </cell>
          <cell r="D124" t="str">
            <v>财务192</v>
          </cell>
          <cell r="E124" t="str">
            <v>110222200108317415</v>
          </cell>
          <cell r="F124" t="str">
            <v>19110113150395</v>
          </cell>
          <cell r="G124" t="str">
            <v>17610830233</v>
          </cell>
        </row>
        <row r="125">
          <cell r="A125" t="str">
            <v>郑魁阳</v>
          </cell>
          <cell r="B125" t="str">
            <v>1908010225</v>
          </cell>
          <cell r="C125" t="str">
            <v>财务管理</v>
          </cell>
          <cell r="D125" t="str">
            <v>财务192</v>
          </cell>
          <cell r="E125" t="str">
            <v>110224200012046019</v>
          </cell>
          <cell r="F125" t="str">
            <v>19110115150397</v>
          </cell>
          <cell r="G125" t="str">
            <v/>
          </cell>
        </row>
        <row r="126">
          <cell r="A126" t="str">
            <v>孟彤</v>
          </cell>
          <cell r="B126" t="str">
            <v>1908010226</v>
          </cell>
          <cell r="C126" t="str">
            <v>财务管理</v>
          </cell>
          <cell r="D126" t="str">
            <v>财务192</v>
          </cell>
          <cell r="E126" t="str">
            <v>110227200104073320</v>
          </cell>
          <cell r="F126" t="str">
            <v>19110116151068</v>
          </cell>
          <cell r="G126" t="str">
            <v>13521625259</v>
          </cell>
        </row>
        <row r="127">
          <cell r="A127" t="str">
            <v>杨博文</v>
          </cell>
          <cell r="B127" t="str">
            <v>1908010227</v>
          </cell>
          <cell r="C127" t="str">
            <v>财务管理</v>
          </cell>
          <cell r="D127" t="str">
            <v>财务192</v>
          </cell>
          <cell r="E127" t="str">
            <v>110226200108061611</v>
          </cell>
          <cell r="F127" t="str">
            <v>19110117150285</v>
          </cell>
          <cell r="G127" t="str">
            <v>15710032338</v>
          </cell>
        </row>
        <row r="128">
          <cell r="A128" t="str">
            <v>史冬雪</v>
          </cell>
          <cell r="B128" t="str">
            <v>1908010228</v>
          </cell>
          <cell r="C128" t="str">
            <v>财务管理</v>
          </cell>
          <cell r="D128" t="str">
            <v>财务192</v>
          </cell>
          <cell r="E128" t="str">
            <v>110226200101160027</v>
          </cell>
          <cell r="F128" t="str">
            <v>19110117150511</v>
          </cell>
          <cell r="G128" t="str">
            <v>13522073041</v>
          </cell>
        </row>
        <row r="129">
          <cell r="A129" t="str">
            <v>林梦媛</v>
          </cell>
          <cell r="B129" t="str">
            <v>1908010229</v>
          </cell>
          <cell r="C129" t="str">
            <v>财务管理</v>
          </cell>
          <cell r="D129" t="str">
            <v>财务192</v>
          </cell>
          <cell r="E129" t="str">
            <v>11022920010225004X</v>
          </cell>
          <cell r="F129" t="str">
            <v>19110119151427</v>
          </cell>
          <cell r="G129" t="str">
            <v>13718689452</v>
          </cell>
        </row>
        <row r="130">
          <cell r="A130" t="str">
            <v>姜敏茹</v>
          </cell>
          <cell r="B130" t="str">
            <v>1908010230</v>
          </cell>
          <cell r="C130" t="str">
            <v>财务管理</v>
          </cell>
          <cell r="D130" t="str">
            <v>财务192</v>
          </cell>
          <cell r="E130" t="str">
            <v>513401200106291027</v>
          </cell>
          <cell r="F130" t="str">
            <v>19110108157553</v>
          </cell>
          <cell r="G130" t="str">
            <v>18228780806</v>
          </cell>
        </row>
        <row r="131">
          <cell r="A131" t="str">
            <v>苏浩文</v>
          </cell>
          <cell r="B131" t="str">
            <v>1908010231</v>
          </cell>
          <cell r="C131" t="str">
            <v>财务管理</v>
          </cell>
          <cell r="D131" t="str">
            <v>财务192</v>
          </cell>
          <cell r="E131" t="str">
            <v>130982200012151826</v>
          </cell>
          <cell r="F131" t="str">
            <v>19130982150421</v>
          </cell>
          <cell r="G131" t="str">
            <v>15930799288</v>
          </cell>
        </row>
        <row r="132">
          <cell r="A132" t="str">
            <v>李雯雯</v>
          </cell>
          <cell r="B132" t="str">
            <v>1908010232</v>
          </cell>
          <cell r="C132" t="str">
            <v>财务管理</v>
          </cell>
          <cell r="D132" t="str">
            <v>财务192</v>
          </cell>
          <cell r="E132" t="str">
            <v>411525200101077823</v>
          </cell>
          <cell r="F132" t="str">
            <v>19131022150575</v>
          </cell>
          <cell r="G132" t="str">
            <v>15701696695</v>
          </cell>
        </row>
        <row r="133">
          <cell r="A133" t="str">
            <v>刘欣宇</v>
          </cell>
          <cell r="B133" t="str">
            <v>1908010233</v>
          </cell>
          <cell r="C133" t="str">
            <v>会计学（注册会计师）</v>
          </cell>
          <cell r="D133" t="str">
            <v>注会192</v>
          </cell>
          <cell r="E133" t="str">
            <v>130928200110202123</v>
          </cell>
          <cell r="F133" t="str">
            <v>19131106152032</v>
          </cell>
          <cell r="G133" t="str">
            <v>18810536157</v>
          </cell>
        </row>
        <row r="134">
          <cell r="A134" t="str">
            <v>陈诺楠</v>
          </cell>
          <cell r="B134" t="str">
            <v>1908010234</v>
          </cell>
          <cell r="C134" t="str">
            <v>财务管理</v>
          </cell>
          <cell r="D134" t="str">
            <v>财务192</v>
          </cell>
          <cell r="E134" t="str">
            <v>140105200106120823</v>
          </cell>
          <cell r="F134" t="str">
            <v>19140107151889</v>
          </cell>
          <cell r="G134" t="str">
            <v>18810609332</v>
          </cell>
        </row>
        <row r="135">
          <cell r="A135" t="str">
            <v>严妍</v>
          </cell>
          <cell r="B135" t="str">
            <v>1908010235</v>
          </cell>
          <cell r="C135" t="str">
            <v>财务管理</v>
          </cell>
          <cell r="D135" t="str">
            <v>财务192</v>
          </cell>
          <cell r="E135" t="str">
            <v>320684200010311867</v>
          </cell>
          <cell r="F135" t="str">
            <v>19320684450406</v>
          </cell>
          <cell r="G135" t="str">
            <v>19816352282</v>
          </cell>
        </row>
        <row r="136">
          <cell r="A136" t="str">
            <v>钟洛洛</v>
          </cell>
          <cell r="B136" t="str">
            <v>1908010236</v>
          </cell>
          <cell r="C136" t="str">
            <v>财务管理</v>
          </cell>
          <cell r="D136" t="str">
            <v>财务192</v>
          </cell>
          <cell r="E136" t="str">
            <v>330326200107124226</v>
          </cell>
          <cell r="F136" t="str">
            <v>19333208150650</v>
          </cell>
          <cell r="G136" t="str">
            <v>15557582893</v>
          </cell>
        </row>
        <row r="137">
          <cell r="A137" t="str">
            <v>管源鹏</v>
          </cell>
          <cell r="B137" t="str">
            <v>1908010237</v>
          </cell>
          <cell r="C137" t="str">
            <v>财务管理</v>
          </cell>
          <cell r="D137" t="str">
            <v>财务192</v>
          </cell>
          <cell r="E137" t="str">
            <v>340221200106130418</v>
          </cell>
          <cell r="F137" t="str">
            <v>19340501152217</v>
          </cell>
          <cell r="G137" t="str">
            <v>13866652718</v>
          </cell>
        </row>
        <row r="138">
          <cell r="A138" t="str">
            <v>李晓彤</v>
          </cell>
          <cell r="B138" t="str">
            <v>1908010238</v>
          </cell>
          <cell r="C138" t="str">
            <v>财务管理</v>
          </cell>
          <cell r="D138" t="str">
            <v>财务192</v>
          </cell>
          <cell r="E138" t="str">
            <v>370685200108311342</v>
          </cell>
          <cell r="F138" t="str">
            <v>19370685150938</v>
          </cell>
          <cell r="G138" t="str">
            <v>13793582681</v>
          </cell>
        </row>
        <row r="139">
          <cell r="A139" t="str">
            <v>吴静琨</v>
          </cell>
          <cell r="B139" t="str">
            <v>1908010239</v>
          </cell>
          <cell r="C139" t="str">
            <v>会计学（注册会计师）</v>
          </cell>
          <cell r="D139" t="str">
            <v>注会191</v>
          </cell>
          <cell r="E139" t="str">
            <v>370702200012072628</v>
          </cell>
          <cell r="F139" t="str">
            <v>19370706150486</v>
          </cell>
          <cell r="G139" t="str">
            <v>18263675619</v>
          </cell>
        </row>
        <row r="140">
          <cell r="A140" t="str">
            <v>舒志华</v>
          </cell>
          <cell r="B140" t="str">
            <v>1908010240</v>
          </cell>
          <cell r="C140" t="str">
            <v>财务管理</v>
          </cell>
          <cell r="D140" t="str">
            <v>财务192</v>
          </cell>
          <cell r="E140" t="str">
            <v>431224200003150557</v>
          </cell>
          <cell r="F140" t="str">
            <v>19430321156710</v>
          </cell>
          <cell r="G140" t="str">
            <v>18801077248</v>
          </cell>
        </row>
        <row r="141">
          <cell r="A141" t="str">
            <v>张梓嫣</v>
          </cell>
          <cell r="B141" t="str">
            <v>1908010241</v>
          </cell>
          <cell r="C141" t="str">
            <v>财务管理</v>
          </cell>
          <cell r="D141" t="str">
            <v>财务192</v>
          </cell>
          <cell r="E141" t="str">
            <v>430124200109020025</v>
          </cell>
          <cell r="F141" t="str">
            <v>19430124150510</v>
          </cell>
          <cell r="G141" t="str">
            <v>17749677415</v>
          </cell>
        </row>
        <row r="142">
          <cell r="A142" t="str">
            <v>李天媛</v>
          </cell>
          <cell r="B142" t="str">
            <v>1908010242</v>
          </cell>
          <cell r="C142" t="str">
            <v>会计学（注册会计师）</v>
          </cell>
          <cell r="D142" t="str">
            <v>注会192</v>
          </cell>
          <cell r="E142" t="str">
            <v>430602200101058941</v>
          </cell>
          <cell r="F142" t="str">
            <v>19430601150708</v>
          </cell>
          <cell r="G142" t="str">
            <v>13762062082</v>
          </cell>
        </row>
        <row r="143">
          <cell r="A143" t="str">
            <v>陈臻</v>
          </cell>
          <cell r="B143" t="str">
            <v>1908010243</v>
          </cell>
          <cell r="C143" t="str">
            <v>财务管理</v>
          </cell>
          <cell r="D143" t="str">
            <v>财务192</v>
          </cell>
          <cell r="E143" t="str">
            <v>522121200101020236</v>
          </cell>
          <cell r="F143" t="str">
            <v>19520304150220</v>
          </cell>
          <cell r="G143" t="str">
            <v/>
          </cell>
        </row>
        <row r="144">
          <cell r="A144" t="str">
            <v>王格悠</v>
          </cell>
          <cell r="B144" t="str">
            <v>1908010244</v>
          </cell>
          <cell r="C144" t="str">
            <v>财务管理</v>
          </cell>
          <cell r="D144" t="str">
            <v>财务192</v>
          </cell>
          <cell r="E144" t="str">
            <v>610528200103286624</v>
          </cell>
          <cell r="F144" t="str">
            <v>19610511153167</v>
          </cell>
          <cell r="G144" t="str">
            <v>15596682417</v>
          </cell>
        </row>
        <row r="145">
          <cell r="A145" t="str">
            <v>康可馨</v>
          </cell>
          <cell r="B145" t="str">
            <v>1908010245</v>
          </cell>
          <cell r="C145" t="str">
            <v>会计学（注册会计师专门化全英语教学）</v>
          </cell>
          <cell r="D145" t="str">
            <v>注会193（全英）</v>
          </cell>
          <cell r="E145" t="str">
            <v>612401200112310020</v>
          </cell>
          <cell r="F145" t="str">
            <v>19610901150216</v>
          </cell>
          <cell r="G145" t="str">
            <v/>
          </cell>
        </row>
        <row r="146">
          <cell r="A146" t="str">
            <v>宫羽</v>
          </cell>
          <cell r="B146" t="str">
            <v>1908020108</v>
          </cell>
          <cell r="C146" t="str">
            <v>市场营销</v>
          </cell>
          <cell r="D146" t="str">
            <v>营销19</v>
          </cell>
          <cell r="E146" t="str">
            <v>110105200005148127</v>
          </cell>
          <cell r="F146" t="str">
            <v>19110105112468</v>
          </cell>
          <cell r="G146" t="str">
            <v>13683518756</v>
          </cell>
        </row>
        <row r="147">
          <cell r="A147" t="str">
            <v>耿祎辰</v>
          </cell>
          <cell r="B147" t="str">
            <v>1908020138</v>
          </cell>
          <cell r="C147" t="str">
            <v>会计学（注册会计师）</v>
          </cell>
          <cell r="D147" t="str">
            <v>注会194</v>
          </cell>
          <cell r="E147" t="str">
            <v>110111200002240320</v>
          </cell>
          <cell r="F147" t="str">
            <v>19110108158635</v>
          </cell>
          <cell r="G147" t="str">
            <v>13581887573</v>
          </cell>
        </row>
        <row r="148">
          <cell r="A148" t="str">
            <v>黄雅南</v>
          </cell>
          <cell r="B148" t="str">
            <v>1908030101</v>
          </cell>
          <cell r="C148" t="str">
            <v>会计学</v>
          </cell>
          <cell r="D148" t="str">
            <v>会计191</v>
          </cell>
          <cell r="E148" t="str">
            <v>110108200105212746</v>
          </cell>
          <cell r="F148" t="str">
            <v>19110102110140</v>
          </cell>
          <cell r="G148" t="str">
            <v/>
          </cell>
        </row>
        <row r="149">
          <cell r="A149" t="str">
            <v>徐梓航</v>
          </cell>
          <cell r="B149" t="str">
            <v>1908030102</v>
          </cell>
          <cell r="C149" t="str">
            <v>会计学</v>
          </cell>
          <cell r="D149" t="str">
            <v>会计191</v>
          </cell>
          <cell r="E149" t="str">
            <v>110106200103014516</v>
          </cell>
          <cell r="F149" t="str">
            <v>19110102110325</v>
          </cell>
          <cell r="G149" t="str">
            <v>15810805972</v>
          </cell>
        </row>
        <row r="150">
          <cell r="A150" t="str">
            <v>安逸</v>
          </cell>
          <cell r="B150" t="str">
            <v>1908030103</v>
          </cell>
          <cell r="C150" t="str">
            <v>会计学</v>
          </cell>
          <cell r="D150" t="str">
            <v>会计191</v>
          </cell>
          <cell r="E150" t="str">
            <v>230402200010150218</v>
          </cell>
          <cell r="F150" t="str">
            <v>19110102110415</v>
          </cell>
          <cell r="G150" t="str">
            <v>15611208832</v>
          </cell>
        </row>
        <row r="151">
          <cell r="A151" t="str">
            <v>李坤贤</v>
          </cell>
          <cell r="B151" t="str">
            <v>1908030104</v>
          </cell>
          <cell r="C151" t="str">
            <v>会计学</v>
          </cell>
          <cell r="D151" t="str">
            <v>会计191</v>
          </cell>
          <cell r="E151" t="str">
            <v>110104200103032527</v>
          </cell>
          <cell r="F151" t="str">
            <v>19110102110642</v>
          </cell>
          <cell r="G151" t="str">
            <v>18311036303</v>
          </cell>
        </row>
        <row r="152">
          <cell r="A152" t="str">
            <v>周雨桐</v>
          </cell>
          <cell r="B152" t="str">
            <v>1908030105</v>
          </cell>
          <cell r="C152" t="str">
            <v>会计学</v>
          </cell>
          <cell r="D152" t="str">
            <v>会计191</v>
          </cell>
          <cell r="E152" t="str">
            <v>110108200101223720</v>
          </cell>
          <cell r="F152" t="str">
            <v>19110102110913</v>
          </cell>
          <cell r="G152" t="str">
            <v>13331090383</v>
          </cell>
        </row>
        <row r="153">
          <cell r="A153" t="str">
            <v>王永康</v>
          </cell>
          <cell r="B153" t="str">
            <v>1908030106</v>
          </cell>
          <cell r="C153" t="str">
            <v>会计学</v>
          </cell>
          <cell r="D153" t="str">
            <v>会计191</v>
          </cell>
          <cell r="E153" t="str">
            <v>110102200107180831</v>
          </cell>
          <cell r="F153" t="str">
            <v>19110102111596</v>
          </cell>
          <cell r="G153" t="str">
            <v/>
          </cell>
        </row>
        <row r="154">
          <cell r="A154" t="str">
            <v>张婉芃</v>
          </cell>
          <cell r="B154" t="str">
            <v>1908030107</v>
          </cell>
          <cell r="C154" t="str">
            <v>会计学</v>
          </cell>
          <cell r="D154" t="str">
            <v>会计191</v>
          </cell>
          <cell r="E154" t="str">
            <v>110108200101284224</v>
          </cell>
          <cell r="F154" t="str">
            <v>19110102111640</v>
          </cell>
          <cell r="G154" t="str">
            <v>13501284798</v>
          </cell>
        </row>
        <row r="155">
          <cell r="A155" t="str">
            <v>杨雨霏</v>
          </cell>
          <cell r="B155" t="str">
            <v>1908030108</v>
          </cell>
          <cell r="C155" t="str">
            <v>会计学</v>
          </cell>
          <cell r="D155" t="str">
            <v>会计191</v>
          </cell>
          <cell r="E155" t="str">
            <v>130203200107070320</v>
          </cell>
          <cell r="F155" t="str">
            <v>19110105110530</v>
          </cell>
          <cell r="G155" t="str">
            <v/>
          </cell>
        </row>
        <row r="156">
          <cell r="A156" t="str">
            <v>温梓琦</v>
          </cell>
          <cell r="B156" t="str">
            <v>1908030109</v>
          </cell>
          <cell r="C156" t="str">
            <v>会计学</v>
          </cell>
          <cell r="D156" t="str">
            <v>会计191</v>
          </cell>
          <cell r="E156" t="str">
            <v>110103200009290312</v>
          </cell>
          <cell r="F156" t="str">
            <v>19110101150359</v>
          </cell>
          <cell r="G156" t="str">
            <v>19801119295</v>
          </cell>
        </row>
        <row r="157">
          <cell r="A157" t="str">
            <v>张浩晨</v>
          </cell>
          <cell r="B157" t="str">
            <v>1908030110</v>
          </cell>
          <cell r="C157" t="str">
            <v>会计学（注册会计师）</v>
          </cell>
          <cell r="D157" t="str">
            <v>注会191</v>
          </cell>
          <cell r="E157" t="str">
            <v>110103200010161817</v>
          </cell>
          <cell r="F157" t="str">
            <v>19110101150736</v>
          </cell>
          <cell r="G157" t="str">
            <v>13911645035</v>
          </cell>
        </row>
        <row r="158">
          <cell r="A158" t="str">
            <v>胡天远</v>
          </cell>
          <cell r="B158" t="str">
            <v>1908030111</v>
          </cell>
          <cell r="C158" t="str">
            <v>会计学</v>
          </cell>
          <cell r="D158" t="str">
            <v>会计191</v>
          </cell>
          <cell r="E158" t="str">
            <v>11010120010905201X</v>
          </cell>
          <cell r="F158" t="str">
            <v>19110101150894</v>
          </cell>
          <cell r="G158" t="str">
            <v>18611313569</v>
          </cell>
        </row>
        <row r="159">
          <cell r="A159" t="str">
            <v>屠绍峰</v>
          </cell>
          <cell r="B159" t="str">
            <v>1908030112</v>
          </cell>
          <cell r="C159" t="str">
            <v>会计学</v>
          </cell>
          <cell r="D159" t="str">
            <v>会计191</v>
          </cell>
          <cell r="E159" t="str">
            <v>110101200107272019</v>
          </cell>
          <cell r="F159" t="str">
            <v>19110101151501</v>
          </cell>
          <cell r="G159" t="str">
            <v>13436965168</v>
          </cell>
        </row>
        <row r="160">
          <cell r="A160" t="str">
            <v>孟洳旭</v>
          </cell>
          <cell r="B160" t="str">
            <v>1908030113</v>
          </cell>
          <cell r="C160" t="str">
            <v>会计学</v>
          </cell>
          <cell r="D160" t="str">
            <v>会计191</v>
          </cell>
          <cell r="E160" t="str">
            <v>110227200107100021</v>
          </cell>
          <cell r="F160" t="str">
            <v>19110101152068</v>
          </cell>
          <cell r="G160" t="str">
            <v>15210211162</v>
          </cell>
        </row>
        <row r="161">
          <cell r="A161" t="str">
            <v>柏国琪</v>
          </cell>
          <cell r="B161" t="str">
            <v>1908030114</v>
          </cell>
          <cell r="C161" t="str">
            <v>会计学</v>
          </cell>
          <cell r="D161" t="str">
            <v>会计191</v>
          </cell>
          <cell r="E161" t="str">
            <v>110101200011225015</v>
          </cell>
          <cell r="F161" t="str">
            <v>19110101152258</v>
          </cell>
          <cell r="G161" t="str">
            <v/>
          </cell>
        </row>
        <row r="162">
          <cell r="A162" t="str">
            <v>张钊臣</v>
          </cell>
          <cell r="B162" t="str">
            <v>1908030115</v>
          </cell>
          <cell r="C162" t="str">
            <v>会计学</v>
          </cell>
          <cell r="D162" t="str">
            <v>会计191</v>
          </cell>
          <cell r="E162" t="str">
            <v>130534200012027910</v>
          </cell>
          <cell r="F162" t="str">
            <v>19110102150896</v>
          </cell>
          <cell r="G162" t="str">
            <v>13260267196</v>
          </cell>
        </row>
        <row r="163">
          <cell r="A163" t="str">
            <v>孔含之</v>
          </cell>
          <cell r="B163" t="str">
            <v>1908030116</v>
          </cell>
          <cell r="C163" t="str">
            <v>会计学（注册会计师）</v>
          </cell>
          <cell r="D163" t="str">
            <v>注会191</v>
          </cell>
          <cell r="E163" t="str">
            <v>110101200106015029</v>
          </cell>
          <cell r="F163" t="str">
            <v>19110102152310</v>
          </cell>
          <cell r="G163" t="str">
            <v>13621224506</v>
          </cell>
        </row>
        <row r="164">
          <cell r="A164" t="str">
            <v>付博雅</v>
          </cell>
          <cell r="B164" t="str">
            <v>1908030117</v>
          </cell>
          <cell r="C164" t="str">
            <v>会计学</v>
          </cell>
          <cell r="D164" t="str">
            <v>会计191</v>
          </cell>
          <cell r="E164" t="str">
            <v>130929200106295722</v>
          </cell>
          <cell r="F164" t="str">
            <v>19110102152550</v>
          </cell>
          <cell r="G164" t="str">
            <v>18811497316</v>
          </cell>
        </row>
        <row r="165">
          <cell r="A165" t="str">
            <v>张芸逸</v>
          </cell>
          <cell r="B165" t="str">
            <v>1908030118</v>
          </cell>
          <cell r="C165" t="str">
            <v>会计学</v>
          </cell>
          <cell r="D165" t="str">
            <v>会计191</v>
          </cell>
          <cell r="E165" t="str">
            <v>430721200112160014</v>
          </cell>
          <cell r="F165" t="str">
            <v>19110111151920</v>
          </cell>
          <cell r="G165" t="str">
            <v/>
          </cell>
        </row>
        <row r="166">
          <cell r="A166" t="str">
            <v>李宇凡</v>
          </cell>
          <cell r="B166" t="str">
            <v>1908030119</v>
          </cell>
          <cell r="C166" t="str">
            <v>会计学</v>
          </cell>
          <cell r="D166" t="str">
            <v>会计191</v>
          </cell>
          <cell r="E166" t="str">
            <v>110112200102101877</v>
          </cell>
          <cell r="F166" t="str">
            <v>19110112150901</v>
          </cell>
          <cell r="G166" t="str">
            <v>13910316378</v>
          </cell>
        </row>
        <row r="167">
          <cell r="A167" t="str">
            <v>郭宇萌</v>
          </cell>
          <cell r="B167" t="str">
            <v>1908030120</v>
          </cell>
          <cell r="C167" t="str">
            <v>会计学</v>
          </cell>
          <cell r="D167" t="str">
            <v>会计191</v>
          </cell>
          <cell r="E167" t="str">
            <v>11010420001123042X</v>
          </cell>
          <cell r="F167" t="str">
            <v>19110102153357</v>
          </cell>
          <cell r="G167" t="str">
            <v>13701203004</v>
          </cell>
        </row>
        <row r="168">
          <cell r="A168" t="str">
            <v>杨学宇</v>
          </cell>
          <cell r="B168" t="str">
            <v>1908030121</v>
          </cell>
          <cell r="C168" t="str">
            <v>会计学</v>
          </cell>
          <cell r="D168" t="str">
            <v>会计191</v>
          </cell>
          <cell r="E168" t="str">
            <v>610628200012211913</v>
          </cell>
          <cell r="F168" t="str">
            <v>19110102154702</v>
          </cell>
          <cell r="G168" t="str">
            <v>15910719884</v>
          </cell>
        </row>
        <row r="169">
          <cell r="A169" t="str">
            <v>李岳岳</v>
          </cell>
          <cell r="B169" t="str">
            <v>1908030122</v>
          </cell>
          <cell r="C169" t="str">
            <v>会计学</v>
          </cell>
          <cell r="D169" t="str">
            <v>会计191</v>
          </cell>
          <cell r="E169" t="str">
            <v>110106200011032741</v>
          </cell>
          <cell r="F169" t="str">
            <v>19110102154840</v>
          </cell>
          <cell r="G169" t="str">
            <v>15811549887</v>
          </cell>
        </row>
        <row r="170">
          <cell r="A170" t="str">
            <v>唐魁</v>
          </cell>
          <cell r="B170" t="str">
            <v>1908030123</v>
          </cell>
          <cell r="C170" t="str">
            <v>会计学</v>
          </cell>
          <cell r="D170" t="str">
            <v>会计191</v>
          </cell>
          <cell r="E170" t="str">
            <v>110106200011212734</v>
          </cell>
          <cell r="F170" t="str">
            <v>19110102154920</v>
          </cell>
          <cell r="G170" t="str">
            <v>13811837973</v>
          </cell>
        </row>
        <row r="171">
          <cell r="A171" t="str">
            <v>陈佳惠</v>
          </cell>
          <cell r="B171" t="str">
            <v>1908030124</v>
          </cell>
          <cell r="C171" t="str">
            <v>会计学</v>
          </cell>
          <cell r="D171" t="str">
            <v>会计191</v>
          </cell>
          <cell r="E171" t="str">
            <v>220581200102231188</v>
          </cell>
          <cell r="F171" t="str">
            <v>19110105150094</v>
          </cell>
          <cell r="G171" t="str">
            <v>13651398978</v>
          </cell>
        </row>
        <row r="172">
          <cell r="A172" t="str">
            <v>贺思文</v>
          </cell>
          <cell r="B172" t="str">
            <v>1908030125</v>
          </cell>
          <cell r="C172" t="str">
            <v>会计学</v>
          </cell>
          <cell r="D172" t="str">
            <v>会计191</v>
          </cell>
          <cell r="E172" t="str">
            <v>110106200105010623</v>
          </cell>
          <cell r="F172" t="str">
            <v>19110106151142</v>
          </cell>
          <cell r="G172" t="str">
            <v>13439690561</v>
          </cell>
        </row>
        <row r="173">
          <cell r="A173" t="str">
            <v>郝孟然</v>
          </cell>
          <cell r="B173" t="str">
            <v>1908030126</v>
          </cell>
          <cell r="C173" t="str">
            <v>会计学</v>
          </cell>
          <cell r="D173" t="str">
            <v>会计191</v>
          </cell>
          <cell r="E173" t="str">
            <v>110109200012231522</v>
          </cell>
          <cell r="F173" t="str">
            <v>19110107150243</v>
          </cell>
          <cell r="G173" t="str">
            <v>18201095097</v>
          </cell>
        </row>
        <row r="174">
          <cell r="A174" t="str">
            <v>陈俊杰</v>
          </cell>
          <cell r="B174" t="str">
            <v>1908030127</v>
          </cell>
          <cell r="C174" t="str">
            <v>会计学</v>
          </cell>
          <cell r="D174" t="str">
            <v>会计191</v>
          </cell>
          <cell r="E174" t="str">
            <v>350305200104011711</v>
          </cell>
          <cell r="F174" t="str">
            <v>19120112951102</v>
          </cell>
          <cell r="G174" t="str">
            <v>13512499433</v>
          </cell>
        </row>
        <row r="175">
          <cell r="A175" t="str">
            <v>许衍钰</v>
          </cell>
          <cell r="B175" t="str">
            <v>1908030128</v>
          </cell>
          <cell r="C175" t="str">
            <v>会计学</v>
          </cell>
          <cell r="D175" t="str">
            <v>会计191</v>
          </cell>
          <cell r="E175" t="str">
            <v>120223200004245160</v>
          </cell>
          <cell r="F175" t="str">
            <v>19120223951025</v>
          </cell>
          <cell r="G175" t="str">
            <v>13110019096</v>
          </cell>
        </row>
        <row r="176">
          <cell r="A176" t="str">
            <v>刘丁丁</v>
          </cell>
          <cell r="B176" t="str">
            <v>1908030129</v>
          </cell>
          <cell r="C176" t="str">
            <v>会计学</v>
          </cell>
          <cell r="D176" t="str">
            <v>会计191</v>
          </cell>
          <cell r="E176" t="str">
            <v>130623200109190024</v>
          </cell>
          <cell r="F176" t="str">
            <v>19130623150564</v>
          </cell>
          <cell r="G176" t="str">
            <v>15200068802</v>
          </cell>
        </row>
        <row r="177">
          <cell r="A177" t="str">
            <v>从鹏程</v>
          </cell>
          <cell r="B177" t="str">
            <v>1908030130</v>
          </cell>
          <cell r="C177" t="str">
            <v>会计学</v>
          </cell>
          <cell r="D177" t="str">
            <v>会计191</v>
          </cell>
          <cell r="E177" t="str">
            <v>340421200110163838</v>
          </cell>
          <cell r="F177" t="str">
            <v>19131024150010</v>
          </cell>
          <cell r="G177" t="str">
            <v/>
          </cell>
        </row>
        <row r="178">
          <cell r="A178" t="str">
            <v>刘青香</v>
          </cell>
          <cell r="B178" t="str">
            <v>1908030131</v>
          </cell>
          <cell r="C178" t="str">
            <v>会计学</v>
          </cell>
          <cell r="D178" t="str">
            <v>会计191</v>
          </cell>
          <cell r="E178" t="str">
            <v>341621200104133925</v>
          </cell>
          <cell r="F178" t="str">
            <v>19131031150551</v>
          </cell>
          <cell r="G178">
            <v>13521215317</v>
          </cell>
        </row>
        <row r="179">
          <cell r="A179" t="str">
            <v>吴婧喆</v>
          </cell>
          <cell r="B179" t="str">
            <v>1908030132</v>
          </cell>
          <cell r="C179" t="str">
            <v>会计学</v>
          </cell>
          <cell r="D179" t="str">
            <v>会计191</v>
          </cell>
          <cell r="E179" t="str">
            <v>14118120010620010X</v>
          </cell>
          <cell r="F179" t="str">
            <v>19141181150498</v>
          </cell>
          <cell r="G179" t="str">
            <v>18810609031</v>
          </cell>
        </row>
        <row r="180">
          <cell r="A180" t="str">
            <v>邢闻君</v>
          </cell>
          <cell r="B180" t="str">
            <v>1908030133</v>
          </cell>
          <cell r="C180" t="str">
            <v>会计学</v>
          </cell>
          <cell r="D180" t="str">
            <v>会计191</v>
          </cell>
          <cell r="E180" t="str">
            <v>310113200008250327</v>
          </cell>
          <cell r="F180" t="str">
            <v>19310113002387</v>
          </cell>
          <cell r="G180" t="str">
            <v>18017165370</v>
          </cell>
        </row>
        <row r="181">
          <cell r="A181" t="str">
            <v>王心</v>
          </cell>
          <cell r="B181" t="str">
            <v>1908030134</v>
          </cell>
          <cell r="C181" t="str">
            <v>会计学（注册会计师）</v>
          </cell>
          <cell r="D181" t="str">
            <v>注会192</v>
          </cell>
          <cell r="E181" t="str">
            <v>350582200101120262</v>
          </cell>
          <cell r="F181" t="str">
            <v>19350582150454</v>
          </cell>
          <cell r="G181" t="str">
            <v>13328577979</v>
          </cell>
        </row>
        <row r="182">
          <cell r="A182" t="str">
            <v>孙浩燕</v>
          </cell>
          <cell r="B182" t="str">
            <v>1908030135</v>
          </cell>
          <cell r="C182" t="str">
            <v>会计学（注册会计师）</v>
          </cell>
          <cell r="D182" t="str">
            <v>注会191</v>
          </cell>
          <cell r="E182" t="str">
            <v>370283200011034129</v>
          </cell>
          <cell r="F182" t="str">
            <v>19370283150696</v>
          </cell>
          <cell r="G182" t="str">
            <v>15966901088</v>
          </cell>
        </row>
        <row r="183">
          <cell r="A183" t="str">
            <v>王柳</v>
          </cell>
          <cell r="B183" t="str">
            <v>1908030136</v>
          </cell>
          <cell r="C183" t="str">
            <v>会计学（注册会计师专门化全英语教学）</v>
          </cell>
          <cell r="D183" t="str">
            <v>注会193（全英）</v>
          </cell>
          <cell r="E183" t="str">
            <v>370683200101109229</v>
          </cell>
          <cell r="F183" t="str">
            <v>19370683150244</v>
          </cell>
          <cell r="G183">
            <v>15306383816</v>
          </cell>
        </row>
        <row r="184">
          <cell r="A184" t="str">
            <v>赵昕</v>
          </cell>
          <cell r="B184" t="str">
            <v>1908030137</v>
          </cell>
          <cell r="C184" t="str">
            <v>会计学</v>
          </cell>
          <cell r="D184" t="str">
            <v>会计191</v>
          </cell>
          <cell r="E184" t="str">
            <v>41280120010324082X</v>
          </cell>
          <cell r="F184" t="str">
            <v>19411501153374</v>
          </cell>
          <cell r="G184" t="str">
            <v>18338530890</v>
          </cell>
        </row>
        <row r="185">
          <cell r="A185" t="str">
            <v>袁明宇</v>
          </cell>
          <cell r="B185" t="str">
            <v>1908030138</v>
          </cell>
          <cell r="C185" t="str">
            <v>会计学（注册会计师专门化全英语教学）</v>
          </cell>
          <cell r="D185" t="str">
            <v>注会193（全英）</v>
          </cell>
          <cell r="E185" t="str">
            <v>42011720001107752X</v>
          </cell>
          <cell r="F185" t="str">
            <v>19420117150645</v>
          </cell>
          <cell r="G185" t="str">
            <v>13237151872</v>
          </cell>
        </row>
        <row r="186">
          <cell r="A186" t="str">
            <v>刘凯宁</v>
          </cell>
          <cell r="B186" t="str">
            <v>1908030139</v>
          </cell>
          <cell r="C186" t="str">
            <v>会计学</v>
          </cell>
          <cell r="D186" t="str">
            <v>会计191</v>
          </cell>
          <cell r="E186" t="str">
            <v>37028320000821062X</v>
          </cell>
          <cell r="F186" t="str">
            <v>19441900101443</v>
          </cell>
          <cell r="G186" t="str">
            <v>13622685180</v>
          </cell>
        </row>
        <row r="187">
          <cell r="A187" t="str">
            <v>彭媛媛</v>
          </cell>
          <cell r="B187" t="str">
            <v>1908030140</v>
          </cell>
          <cell r="C187" t="str">
            <v>会计学</v>
          </cell>
          <cell r="D187" t="str">
            <v>会计191</v>
          </cell>
          <cell r="E187" t="str">
            <v>460005200010290026</v>
          </cell>
          <cell r="F187" t="str">
            <v>19460502154202</v>
          </cell>
          <cell r="G187" t="str">
            <v>18889507901</v>
          </cell>
        </row>
        <row r="188">
          <cell r="A188" t="str">
            <v>辛雨蔚</v>
          </cell>
          <cell r="B188" t="str">
            <v>1908030141</v>
          </cell>
          <cell r="C188" t="str">
            <v>会计学</v>
          </cell>
          <cell r="D188" t="str">
            <v>会计19（双培）</v>
          </cell>
          <cell r="E188" t="str">
            <v>510132200110040023</v>
          </cell>
          <cell r="F188" t="str">
            <v>19110108112708</v>
          </cell>
          <cell r="G188" t="str">
            <v/>
          </cell>
        </row>
        <row r="189">
          <cell r="A189" t="str">
            <v>芮一丹</v>
          </cell>
          <cell r="B189" t="str">
            <v>1908030142</v>
          </cell>
          <cell r="C189" t="str">
            <v>会计学</v>
          </cell>
          <cell r="D189" t="str">
            <v>会计19（双培）</v>
          </cell>
          <cell r="E189" t="str">
            <v>110112200107190020</v>
          </cell>
          <cell r="F189" t="str">
            <v>19110112110224</v>
          </cell>
          <cell r="G189" t="str">
            <v/>
          </cell>
        </row>
        <row r="190">
          <cell r="A190" t="str">
            <v>刘欣怡</v>
          </cell>
          <cell r="B190" t="str">
            <v>1908030143</v>
          </cell>
          <cell r="C190" t="str">
            <v>会计学</v>
          </cell>
          <cell r="D190" t="str">
            <v>会计19（双培）</v>
          </cell>
          <cell r="E190" t="str">
            <v>110105200108065826</v>
          </cell>
          <cell r="F190" t="str">
            <v>19110113110113</v>
          </cell>
          <cell r="G190" t="str">
            <v>13621072013</v>
          </cell>
        </row>
        <row r="191">
          <cell r="A191" t="str">
            <v>韩若妍</v>
          </cell>
          <cell r="B191" t="str">
            <v>1908030144</v>
          </cell>
          <cell r="C191" t="str">
            <v>会计学</v>
          </cell>
          <cell r="D191" t="str">
            <v>会计19（双培）</v>
          </cell>
          <cell r="E191" t="str">
            <v>110108200103200426</v>
          </cell>
          <cell r="F191" t="str">
            <v>19110108152899</v>
          </cell>
          <cell r="G191" t="str">
            <v/>
          </cell>
        </row>
        <row r="192">
          <cell r="A192" t="str">
            <v>边毅飞</v>
          </cell>
          <cell r="B192" t="str">
            <v>1908030145</v>
          </cell>
          <cell r="C192" t="str">
            <v>会计学</v>
          </cell>
          <cell r="D192" t="str">
            <v>会计19（双培）</v>
          </cell>
          <cell r="E192" t="str">
            <v>37050220001212161X</v>
          </cell>
          <cell r="F192" t="str">
            <v>19110108154067</v>
          </cell>
          <cell r="G192" t="str">
            <v/>
          </cell>
        </row>
        <row r="193">
          <cell r="A193" t="str">
            <v>杨懿歆</v>
          </cell>
          <cell r="B193" t="str">
            <v>1908030146</v>
          </cell>
          <cell r="C193" t="str">
            <v>会计学</v>
          </cell>
          <cell r="D193" t="str">
            <v>会计19（双培）</v>
          </cell>
          <cell r="E193" t="str">
            <v>511502200101201264</v>
          </cell>
          <cell r="F193" t="str">
            <v>19110112150345</v>
          </cell>
          <cell r="G193" t="str">
            <v/>
          </cell>
        </row>
        <row r="194">
          <cell r="A194" t="str">
            <v>张晨淼</v>
          </cell>
          <cell r="B194" t="str">
            <v>1908030147</v>
          </cell>
          <cell r="C194" t="str">
            <v>会计学</v>
          </cell>
          <cell r="D194" t="str">
            <v>会计19（双培）</v>
          </cell>
          <cell r="E194" t="str">
            <v>110221200010213611</v>
          </cell>
          <cell r="F194" t="str">
            <v>19110113151104</v>
          </cell>
          <cell r="G194" t="str">
            <v/>
          </cell>
        </row>
        <row r="195">
          <cell r="A195" t="str">
            <v>何天乐</v>
          </cell>
          <cell r="B195" t="str">
            <v>1908030148</v>
          </cell>
          <cell r="C195" t="str">
            <v>会计学</v>
          </cell>
          <cell r="D195" t="str">
            <v>会计19（双培）</v>
          </cell>
          <cell r="E195" t="str">
            <v>11022420001102001X</v>
          </cell>
          <cell r="F195" t="str">
            <v>19110115150343</v>
          </cell>
          <cell r="G195" t="str">
            <v/>
          </cell>
        </row>
        <row r="196">
          <cell r="A196" t="str">
            <v>董睿</v>
          </cell>
          <cell r="B196" t="str">
            <v>1908030149</v>
          </cell>
          <cell r="C196" t="str">
            <v>会计学（注册会计师专门化全英语教学）</v>
          </cell>
          <cell r="D196" t="str">
            <v>注会193（全英）</v>
          </cell>
          <cell r="E196" t="str">
            <v>612726200101260025</v>
          </cell>
          <cell r="F196" t="str">
            <v>19110108156246</v>
          </cell>
          <cell r="G196" t="str">
            <v>18612697301</v>
          </cell>
        </row>
        <row r="197">
          <cell r="A197" t="str">
            <v>张容仁</v>
          </cell>
          <cell r="B197" t="str">
            <v>1908030150</v>
          </cell>
          <cell r="C197" t="str">
            <v>会计学</v>
          </cell>
          <cell r="D197" t="str">
            <v>会计191</v>
          </cell>
          <cell r="E197" t="str">
            <v>110112200008070314</v>
          </cell>
          <cell r="F197" t="str">
            <v>19110113152304</v>
          </cell>
          <cell r="G197" t="str">
            <v>18500995556</v>
          </cell>
        </row>
        <row r="198">
          <cell r="A198" t="str">
            <v>宋童瑶</v>
          </cell>
          <cell r="B198" t="str">
            <v>1908030201</v>
          </cell>
          <cell r="C198" t="str">
            <v>会计学</v>
          </cell>
          <cell r="D198" t="str">
            <v>会计192</v>
          </cell>
          <cell r="E198" t="str">
            <v>110111200103090026</v>
          </cell>
          <cell r="F198" t="str">
            <v>19110108110250</v>
          </cell>
          <cell r="G198" t="str">
            <v>18511136886</v>
          </cell>
        </row>
        <row r="199">
          <cell r="A199" t="str">
            <v>张泰祺</v>
          </cell>
          <cell r="B199" t="str">
            <v>1908030202</v>
          </cell>
          <cell r="C199" t="str">
            <v>会计学</v>
          </cell>
          <cell r="D199" t="str">
            <v>会计192</v>
          </cell>
          <cell r="E199" t="str">
            <v>110106200107207518</v>
          </cell>
          <cell r="F199" t="str">
            <v>19110108110936</v>
          </cell>
          <cell r="G199" t="str">
            <v>18701450299</v>
          </cell>
        </row>
        <row r="200">
          <cell r="A200" t="str">
            <v>白昀锋</v>
          </cell>
          <cell r="B200" t="str">
            <v>1908030203</v>
          </cell>
          <cell r="C200" t="str">
            <v>会计学</v>
          </cell>
          <cell r="D200" t="str">
            <v>会计192</v>
          </cell>
          <cell r="E200" t="str">
            <v>11010820001229181X</v>
          </cell>
          <cell r="F200" t="str">
            <v>19110108111191</v>
          </cell>
          <cell r="G200" t="str">
            <v>13718737807</v>
          </cell>
        </row>
        <row r="201">
          <cell r="A201" t="str">
            <v>井颖慧</v>
          </cell>
          <cell r="B201" t="str">
            <v>1908030204</v>
          </cell>
          <cell r="C201" t="str">
            <v>会计学</v>
          </cell>
          <cell r="D201" t="str">
            <v>会计192</v>
          </cell>
          <cell r="E201" t="str">
            <v>410411200110155542</v>
          </cell>
          <cell r="F201" t="str">
            <v>19110108112053</v>
          </cell>
          <cell r="G201" t="str">
            <v>13651251339</v>
          </cell>
        </row>
        <row r="202">
          <cell r="A202" t="str">
            <v>李文超</v>
          </cell>
          <cell r="B202" t="str">
            <v>1908030205</v>
          </cell>
          <cell r="C202" t="str">
            <v>会计学</v>
          </cell>
          <cell r="D202" t="str">
            <v>会计192</v>
          </cell>
          <cell r="E202" t="str">
            <v>110106200104222739</v>
          </cell>
          <cell r="F202" t="str">
            <v>19110108112375</v>
          </cell>
          <cell r="G202" t="str">
            <v/>
          </cell>
        </row>
        <row r="203">
          <cell r="A203" t="str">
            <v>杨一诺</v>
          </cell>
          <cell r="B203" t="str">
            <v>1908030206</v>
          </cell>
          <cell r="C203" t="str">
            <v>会计学</v>
          </cell>
          <cell r="D203" t="str">
            <v>会计192</v>
          </cell>
          <cell r="E203" t="str">
            <v>110227200109240028</v>
          </cell>
          <cell r="F203" t="str">
            <v>19110113110148</v>
          </cell>
          <cell r="G203" t="str">
            <v>15901319419</v>
          </cell>
        </row>
        <row r="204">
          <cell r="A204" t="str">
            <v>孙海鹏</v>
          </cell>
          <cell r="B204" t="str">
            <v>1908030207</v>
          </cell>
          <cell r="C204" t="str">
            <v>会计学</v>
          </cell>
          <cell r="D204" t="str">
            <v>会计192</v>
          </cell>
          <cell r="E204" t="str">
            <v>110116200107314711</v>
          </cell>
          <cell r="F204" t="str">
            <v>19110116111115</v>
          </cell>
          <cell r="G204" t="str">
            <v>15611185527</v>
          </cell>
        </row>
        <row r="205">
          <cell r="A205" t="str">
            <v>李晨宇</v>
          </cell>
          <cell r="B205" t="str">
            <v>1908030208</v>
          </cell>
          <cell r="C205" t="str">
            <v>会计学</v>
          </cell>
          <cell r="D205" t="str">
            <v>会计192</v>
          </cell>
          <cell r="E205" t="str">
            <v>130227200210034820</v>
          </cell>
          <cell r="F205" t="str">
            <v>19110107150713</v>
          </cell>
          <cell r="G205" t="str">
            <v>18634043809</v>
          </cell>
        </row>
        <row r="206">
          <cell r="A206" t="str">
            <v>孙熙尧</v>
          </cell>
          <cell r="B206" t="str">
            <v>1908030209</v>
          </cell>
          <cell r="C206" t="str">
            <v>会计学</v>
          </cell>
          <cell r="D206" t="str">
            <v>会计192</v>
          </cell>
          <cell r="E206" t="str">
            <v>130283200102087360</v>
          </cell>
          <cell r="F206" t="str">
            <v>19110107150714</v>
          </cell>
          <cell r="G206" t="str">
            <v>13231586606</v>
          </cell>
        </row>
        <row r="207">
          <cell r="A207" t="str">
            <v>刘一鸣</v>
          </cell>
          <cell r="B207" t="str">
            <v>1908030210</v>
          </cell>
          <cell r="C207" t="str">
            <v>会计学</v>
          </cell>
          <cell r="D207" t="str">
            <v>会计192</v>
          </cell>
          <cell r="E207" t="str">
            <v>130283200207107073</v>
          </cell>
          <cell r="F207" t="str">
            <v>19110107150844</v>
          </cell>
          <cell r="G207" t="str">
            <v>13161518900</v>
          </cell>
        </row>
        <row r="208">
          <cell r="A208" t="str">
            <v>郭润荻</v>
          </cell>
          <cell r="B208" t="str">
            <v>1908030211</v>
          </cell>
          <cell r="C208" t="str">
            <v>会计学</v>
          </cell>
          <cell r="D208" t="str">
            <v>会计192</v>
          </cell>
          <cell r="E208" t="str">
            <v>110104200101111619</v>
          </cell>
          <cell r="F208" t="str">
            <v>19110108150227</v>
          </cell>
          <cell r="G208" t="str">
            <v>17611218195</v>
          </cell>
        </row>
        <row r="209">
          <cell r="A209" t="str">
            <v>王溢雄</v>
          </cell>
          <cell r="B209" t="str">
            <v>1908030212</v>
          </cell>
          <cell r="C209" t="str">
            <v>会计学</v>
          </cell>
          <cell r="D209" t="str">
            <v>会计192</v>
          </cell>
          <cell r="E209" t="str">
            <v>11010620000722031X</v>
          </cell>
          <cell r="F209" t="str">
            <v>19110108151138</v>
          </cell>
          <cell r="G209" t="str">
            <v>18513927699</v>
          </cell>
        </row>
        <row r="210">
          <cell r="A210" t="str">
            <v>张笑然</v>
          </cell>
          <cell r="B210" t="str">
            <v>1908030213</v>
          </cell>
          <cell r="C210" t="str">
            <v>会计学</v>
          </cell>
          <cell r="D210" t="str">
            <v>会计192</v>
          </cell>
          <cell r="E210" t="str">
            <v>11010420010601253X</v>
          </cell>
          <cell r="F210" t="str">
            <v>19110108153410</v>
          </cell>
          <cell r="G210" t="str">
            <v>13611185858</v>
          </cell>
        </row>
        <row r="211">
          <cell r="A211" t="str">
            <v>魏雨欣</v>
          </cell>
          <cell r="B211" t="str">
            <v>1908030214</v>
          </cell>
          <cell r="C211" t="str">
            <v>会计学</v>
          </cell>
          <cell r="D211" t="str">
            <v>会计192</v>
          </cell>
          <cell r="E211" t="str">
            <v>230602200102067121</v>
          </cell>
          <cell r="F211" t="str">
            <v>19110108154675</v>
          </cell>
          <cell r="G211" t="str">
            <v>17801059758</v>
          </cell>
        </row>
        <row r="212">
          <cell r="A212" t="str">
            <v>王翀</v>
          </cell>
          <cell r="B212" t="str">
            <v>1908030215</v>
          </cell>
          <cell r="C212" t="str">
            <v>会计学</v>
          </cell>
          <cell r="D212" t="str">
            <v>会计192</v>
          </cell>
          <cell r="E212" t="str">
            <v>110112200012206018</v>
          </cell>
          <cell r="F212" t="str">
            <v>19110108156030</v>
          </cell>
          <cell r="G212" t="str">
            <v>13552862085</v>
          </cell>
        </row>
        <row r="213">
          <cell r="A213" t="str">
            <v>王梦驰</v>
          </cell>
          <cell r="B213" t="str">
            <v>1908030216</v>
          </cell>
          <cell r="C213" t="str">
            <v>会计学（注册会计师）</v>
          </cell>
          <cell r="D213" t="str">
            <v>注会192</v>
          </cell>
          <cell r="E213" t="str">
            <v>110111200008300347</v>
          </cell>
          <cell r="F213" t="str">
            <v>19110111150053</v>
          </cell>
          <cell r="G213" t="str">
            <v>13552567952</v>
          </cell>
        </row>
        <row r="214">
          <cell r="A214" t="str">
            <v>罗兆文</v>
          </cell>
          <cell r="B214" t="str">
            <v>1908030217</v>
          </cell>
          <cell r="C214" t="str">
            <v>会计学</v>
          </cell>
          <cell r="D214" t="str">
            <v>会计192</v>
          </cell>
          <cell r="E214" t="str">
            <v>11011120010613301X</v>
          </cell>
          <cell r="F214" t="str">
            <v>19110111150412</v>
          </cell>
          <cell r="G214" t="str">
            <v>13011850059</v>
          </cell>
        </row>
        <row r="215">
          <cell r="A215" t="str">
            <v>王淼</v>
          </cell>
          <cell r="B215" t="str">
            <v>1908030218</v>
          </cell>
          <cell r="C215" t="str">
            <v>会计学</v>
          </cell>
          <cell r="D215" t="str">
            <v>会计192</v>
          </cell>
          <cell r="E215" t="str">
            <v>110111200107315923</v>
          </cell>
          <cell r="F215" t="str">
            <v>19110111150444</v>
          </cell>
          <cell r="G215" t="str">
            <v>15120018902</v>
          </cell>
        </row>
        <row r="216">
          <cell r="A216" t="str">
            <v>管凯洋</v>
          </cell>
          <cell r="B216" t="str">
            <v>1908030219</v>
          </cell>
          <cell r="C216" t="str">
            <v>会计学</v>
          </cell>
          <cell r="D216" t="str">
            <v>会计192</v>
          </cell>
          <cell r="E216" t="str">
            <v>110111200011270011</v>
          </cell>
          <cell r="F216" t="str">
            <v>19110111151853</v>
          </cell>
          <cell r="G216" t="str">
            <v>15321596932</v>
          </cell>
        </row>
        <row r="217">
          <cell r="A217" t="str">
            <v>李昭伦</v>
          </cell>
          <cell r="B217" t="str">
            <v>1908030220</v>
          </cell>
          <cell r="C217" t="str">
            <v>会计学</v>
          </cell>
          <cell r="D217" t="str">
            <v>会计192</v>
          </cell>
          <cell r="E217" t="str">
            <v>110112200012270570</v>
          </cell>
          <cell r="F217" t="str">
            <v>19110112151294</v>
          </cell>
          <cell r="G217" t="str">
            <v>17600606076</v>
          </cell>
        </row>
        <row r="218">
          <cell r="A218" t="str">
            <v>邱雪璐</v>
          </cell>
          <cell r="B218" t="str">
            <v>1908030221</v>
          </cell>
          <cell r="C218" t="str">
            <v>会计学</v>
          </cell>
          <cell r="D218" t="str">
            <v>会计192</v>
          </cell>
          <cell r="E218" t="str">
            <v>110221200012111926</v>
          </cell>
          <cell r="F218" t="str">
            <v>19110114150483</v>
          </cell>
          <cell r="G218" t="str">
            <v>15117937176</v>
          </cell>
        </row>
        <row r="219">
          <cell r="A219" t="str">
            <v>郑涵今</v>
          </cell>
          <cell r="B219" t="str">
            <v>1908030222</v>
          </cell>
          <cell r="C219" t="str">
            <v>会计学</v>
          </cell>
          <cell r="D219" t="str">
            <v>会计192</v>
          </cell>
          <cell r="E219" t="str">
            <v>130732200111270367</v>
          </cell>
          <cell r="F219" t="str">
            <v>19110114150613</v>
          </cell>
          <cell r="G219" t="str">
            <v>18610962098</v>
          </cell>
        </row>
        <row r="220">
          <cell r="A220" t="str">
            <v>王清</v>
          </cell>
          <cell r="B220" t="str">
            <v>1908030223</v>
          </cell>
          <cell r="C220" t="str">
            <v>会计学</v>
          </cell>
          <cell r="D220" t="str">
            <v>会计192</v>
          </cell>
          <cell r="E220" t="str">
            <v>110102200104202724</v>
          </cell>
          <cell r="F220" t="str">
            <v>19110115150107</v>
          </cell>
          <cell r="G220" t="str">
            <v>13521740005</v>
          </cell>
        </row>
        <row r="221">
          <cell r="A221" t="str">
            <v>赵佳琪</v>
          </cell>
          <cell r="B221" t="str">
            <v>1908030224</v>
          </cell>
          <cell r="C221" t="str">
            <v>会计学</v>
          </cell>
          <cell r="D221" t="str">
            <v>会计192</v>
          </cell>
          <cell r="E221" t="str">
            <v>110229200109130016</v>
          </cell>
          <cell r="F221" t="str">
            <v>19110119151404</v>
          </cell>
          <cell r="G221" t="str">
            <v>13683384560</v>
          </cell>
        </row>
        <row r="222">
          <cell r="A222" t="str">
            <v>蒋春琦</v>
          </cell>
          <cell r="B222" t="str">
            <v>1908030225</v>
          </cell>
          <cell r="C222" t="str">
            <v>会计学</v>
          </cell>
          <cell r="D222" t="str">
            <v>会计192</v>
          </cell>
          <cell r="E222" t="str">
            <v>120114200401177833</v>
          </cell>
          <cell r="F222" t="str">
            <v>19120103952163</v>
          </cell>
          <cell r="G222" t="str">
            <v>18722426910</v>
          </cell>
        </row>
        <row r="223">
          <cell r="A223" t="str">
            <v>史林凤</v>
          </cell>
          <cell r="B223" t="str">
            <v>1908030226</v>
          </cell>
          <cell r="C223" t="str">
            <v>会计学</v>
          </cell>
          <cell r="D223" t="str">
            <v>会计192</v>
          </cell>
          <cell r="E223" t="str">
            <v>131122200109250047</v>
          </cell>
          <cell r="F223" t="str">
            <v>19131122150873</v>
          </cell>
          <cell r="G223" t="str">
            <v>18631850825</v>
          </cell>
        </row>
        <row r="224">
          <cell r="A224" t="str">
            <v>杨盼盼</v>
          </cell>
          <cell r="B224" t="str">
            <v>1908030227</v>
          </cell>
          <cell r="C224" t="str">
            <v>会计学</v>
          </cell>
          <cell r="D224" t="str">
            <v>会计192</v>
          </cell>
          <cell r="E224" t="str">
            <v>131126200108094842</v>
          </cell>
          <cell r="F224" t="str">
            <v>19131126150551</v>
          </cell>
          <cell r="G224" t="str">
            <v>13784872153</v>
          </cell>
        </row>
        <row r="225">
          <cell r="A225" t="str">
            <v>牛紫涵</v>
          </cell>
          <cell r="B225" t="str">
            <v>1908030228</v>
          </cell>
          <cell r="C225" t="str">
            <v>会计学</v>
          </cell>
          <cell r="D225" t="str">
            <v>会计192</v>
          </cell>
          <cell r="E225" t="str">
            <v>140430200105188466</v>
          </cell>
          <cell r="F225" t="str">
            <v>19140402150747</v>
          </cell>
          <cell r="G225" t="str">
            <v>18835589035</v>
          </cell>
        </row>
        <row r="226">
          <cell r="A226" t="str">
            <v>师琛慧</v>
          </cell>
          <cell r="B226" t="str">
            <v>1908030229</v>
          </cell>
          <cell r="C226" t="str">
            <v>会计学</v>
          </cell>
          <cell r="D226" t="str">
            <v>会计192</v>
          </cell>
          <cell r="E226" t="str">
            <v>142431200004106044</v>
          </cell>
          <cell r="F226" t="str">
            <v>19140728152663</v>
          </cell>
          <cell r="G226" t="str">
            <v>18835469306</v>
          </cell>
        </row>
        <row r="227">
          <cell r="A227" t="str">
            <v>李紫怡</v>
          </cell>
          <cell r="B227" t="str">
            <v>1908030230</v>
          </cell>
          <cell r="C227" t="str">
            <v>会计学</v>
          </cell>
          <cell r="D227" t="str">
            <v>会计192</v>
          </cell>
          <cell r="E227" t="str">
            <v>370205200107025025</v>
          </cell>
          <cell r="F227" t="str">
            <v>19310115009564</v>
          </cell>
          <cell r="G227" t="str">
            <v>15000339290</v>
          </cell>
        </row>
        <row r="228">
          <cell r="A228" t="str">
            <v>林煦</v>
          </cell>
          <cell r="B228" t="str">
            <v>1908030231</v>
          </cell>
          <cell r="C228" t="str">
            <v>会计学</v>
          </cell>
          <cell r="D228" t="str">
            <v>会计192</v>
          </cell>
          <cell r="E228" t="str">
            <v>350302200109050024</v>
          </cell>
          <cell r="F228" t="str">
            <v>19350304151469</v>
          </cell>
          <cell r="G228" t="str">
            <v>18810535007</v>
          </cell>
        </row>
        <row r="229">
          <cell r="A229" t="str">
            <v>朱怡</v>
          </cell>
          <cell r="B229" t="str">
            <v>1908030232</v>
          </cell>
          <cell r="C229" t="str">
            <v>会计学</v>
          </cell>
          <cell r="D229" t="str">
            <v>会计192</v>
          </cell>
          <cell r="E229" t="str">
            <v>350322200109143824</v>
          </cell>
          <cell r="F229" t="str">
            <v>19350322150051</v>
          </cell>
          <cell r="G229" t="str">
            <v>13860909220</v>
          </cell>
        </row>
        <row r="230">
          <cell r="A230" t="str">
            <v>姚婉静</v>
          </cell>
          <cell r="B230" t="str">
            <v>1908030233</v>
          </cell>
          <cell r="C230" t="str">
            <v>会计学</v>
          </cell>
          <cell r="D230" t="str">
            <v>会计192</v>
          </cell>
          <cell r="E230" t="str">
            <v>370786200011183323</v>
          </cell>
          <cell r="F230" t="str">
            <v>19370786150345</v>
          </cell>
          <cell r="G230" t="str">
            <v>15063687627</v>
          </cell>
        </row>
        <row r="231">
          <cell r="A231" t="str">
            <v>赵晨宇</v>
          </cell>
          <cell r="B231" t="str">
            <v>1908030234</v>
          </cell>
          <cell r="C231" t="str">
            <v>会计学</v>
          </cell>
          <cell r="D231" t="str">
            <v>会计192</v>
          </cell>
          <cell r="E231" t="str">
            <v>371082200103209321</v>
          </cell>
          <cell r="F231" t="str">
            <v>19371082151380</v>
          </cell>
          <cell r="G231" t="str">
            <v>15588369606</v>
          </cell>
        </row>
        <row r="232">
          <cell r="A232" t="str">
            <v>李文卓</v>
          </cell>
          <cell r="B232" t="str">
            <v>1908030235</v>
          </cell>
          <cell r="C232" t="str">
            <v>会计学</v>
          </cell>
          <cell r="D232" t="str">
            <v>会计192</v>
          </cell>
          <cell r="E232" t="str">
            <v>411082200203316629</v>
          </cell>
          <cell r="F232" t="str">
            <v>19410114150899</v>
          </cell>
          <cell r="G232" t="str">
            <v>13243345195</v>
          </cell>
        </row>
        <row r="233">
          <cell r="A233" t="str">
            <v>李潇涵</v>
          </cell>
          <cell r="B233" t="str">
            <v>1908030236</v>
          </cell>
          <cell r="C233" t="str">
            <v>会计学</v>
          </cell>
          <cell r="D233" t="str">
            <v>会计192</v>
          </cell>
          <cell r="E233" t="str">
            <v>411627200111126471</v>
          </cell>
          <cell r="F233" t="str">
            <v>19411414152248</v>
          </cell>
          <cell r="G233" t="str">
            <v>15638039169</v>
          </cell>
        </row>
        <row r="234">
          <cell r="A234" t="str">
            <v>邹依婷</v>
          </cell>
          <cell r="B234" t="str">
            <v>1908030237</v>
          </cell>
          <cell r="C234" t="str">
            <v>会计学</v>
          </cell>
          <cell r="D234" t="str">
            <v>会计192</v>
          </cell>
          <cell r="E234" t="str">
            <v>420281200204130848</v>
          </cell>
          <cell r="F234" t="str">
            <v>19420281150488</v>
          </cell>
          <cell r="G234" t="str">
            <v>17771160408</v>
          </cell>
        </row>
        <row r="235">
          <cell r="A235" t="str">
            <v>周欣然</v>
          </cell>
          <cell r="B235" t="str">
            <v>1908030238</v>
          </cell>
          <cell r="C235" t="str">
            <v>会计学（注册会计师专门化全英语教学）</v>
          </cell>
          <cell r="D235" t="str">
            <v>注会193（全英）</v>
          </cell>
          <cell r="E235" t="str">
            <v>440804200101190227</v>
          </cell>
          <cell r="F235" t="str">
            <v>19440802101110</v>
          </cell>
          <cell r="G235" t="str">
            <v>18810533810</v>
          </cell>
        </row>
        <row r="236">
          <cell r="A236" t="str">
            <v>林师昊</v>
          </cell>
          <cell r="B236" t="str">
            <v>1908030239</v>
          </cell>
          <cell r="C236" t="str">
            <v>会计学</v>
          </cell>
          <cell r="D236" t="str">
            <v>会计192</v>
          </cell>
          <cell r="E236" t="str">
            <v>460005200107022730</v>
          </cell>
          <cell r="F236" t="str">
            <v>19460502153792</v>
          </cell>
          <cell r="G236" t="str">
            <v>17589735660</v>
          </cell>
        </row>
        <row r="237">
          <cell r="A237" t="str">
            <v>孙佳鹏</v>
          </cell>
          <cell r="B237" t="str">
            <v>1908030240</v>
          </cell>
          <cell r="C237" t="str">
            <v>会计学</v>
          </cell>
          <cell r="D237" t="str">
            <v>会计19（双培）</v>
          </cell>
          <cell r="E237" t="str">
            <v>511721200110207991</v>
          </cell>
          <cell r="F237" t="str">
            <v>19110115110647</v>
          </cell>
          <cell r="G237" t="str">
            <v/>
          </cell>
        </row>
        <row r="238">
          <cell r="A238" t="str">
            <v>王硕</v>
          </cell>
          <cell r="B238" t="str">
            <v>1908030241</v>
          </cell>
          <cell r="C238" t="str">
            <v>会计学</v>
          </cell>
          <cell r="D238" t="str">
            <v>会计19（双培）</v>
          </cell>
          <cell r="E238" t="str">
            <v>130825199905104519</v>
          </cell>
          <cell r="F238" t="str">
            <v>19110117110362</v>
          </cell>
          <cell r="G238" t="str">
            <v/>
          </cell>
        </row>
        <row r="239">
          <cell r="A239" t="str">
            <v>学鑫慧</v>
          </cell>
          <cell r="B239" t="str">
            <v>1908030242</v>
          </cell>
          <cell r="C239" t="str">
            <v>会计学</v>
          </cell>
          <cell r="D239" t="str">
            <v>会计19（双培）</v>
          </cell>
          <cell r="E239" t="str">
            <v>110228200110193827</v>
          </cell>
          <cell r="F239" t="str">
            <v>19110118110236</v>
          </cell>
          <cell r="G239" t="str">
            <v/>
          </cell>
        </row>
        <row r="240">
          <cell r="A240" t="str">
            <v>姚若昕</v>
          </cell>
          <cell r="B240" t="str">
            <v>1908030243</v>
          </cell>
          <cell r="C240" t="str">
            <v>会计学</v>
          </cell>
          <cell r="D240" t="str">
            <v>会计19（双培）</v>
          </cell>
          <cell r="E240" t="str">
            <v>110102200107112329</v>
          </cell>
          <cell r="F240" t="str">
            <v>19110102150070</v>
          </cell>
          <cell r="G240" t="str">
            <v>15801201361</v>
          </cell>
        </row>
        <row r="241">
          <cell r="A241" t="str">
            <v>陈子欣</v>
          </cell>
          <cell r="B241" t="str">
            <v>1908030244</v>
          </cell>
          <cell r="C241" t="str">
            <v>会计学</v>
          </cell>
          <cell r="D241" t="str">
            <v>会计19（双培）</v>
          </cell>
          <cell r="E241" t="str">
            <v>110108200006266327</v>
          </cell>
          <cell r="F241" t="str">
            <v>19110105150765</v>
          </cell>
          <cell r="G241" t="str">
            <v>18519750192</v>
          </cell>
        </row>
        <row r="242">
          <cell r="A242" t="str">
            <v>孙婧涵</v>
          </cell>
          <cell r="B242" t="str">
            <v>1908030245</v>
          </cell>
          <cell r="C242" t="str">
            <v>会计学</v>
          </cell>
          <cell r="D242" t="str">
            <v>会计19（双培）</v>
          </cell>
          <cell r="E242" t="str">
            <v>110103200108230323</v>
          </cell>
          <cell r="F242" t="str">
            <v>19110105152618</v>
          </cell>
          <cell r="G242" t="str">
            <v>15201395976</v>
          </cell>
        </row>
        <row r="243">
          <cell r="A243" t="str">
            <v>谷晴宇</v>
          </cell>
          <cell r="B243" t="str">
            <v>1908030246</v>
          </cell>
          <cell r="C243" t="str">
            <v>会计学</v>
          </cell>
          <cell r="D243" t="str">
            <v>会计19（双培）</v>
          </cell>
          <cell r="E243" t="str">
            <v>130682200107171962</v>
          </cell>
          <cell r="F243" t="str">
            <v>19110106151201</v>
          </cell>
          <cell r="G243" t="str">
            <v/>
          </cell>
        </row>
        <row r="244">
          <cell r="A244" t="str">
            <v>吕浩然</v>
          </cell>
          <cell r="B244" t="str">
            <v>1908030247</v>
          </cell>
          <cell r="C244" t="str">
            <v>会计学</v>
          </cell>
          <cell r="D244" t="str">
            <v>会计19（双培）</v>
          </cell>
          <cell r="E244" t="str">
            <v>130802200010130434</v>
          </cell>
          <cell r="F244" t="str">
            <v>19110108152802</v>
          </cell>
          <cell r="G244" t="str">
            <v/>
          </cell>
        </row>
        <row r="245">
          <cell r="A245" t="str">
            <v>刘翔宇</v>
          </cell>
          <cell r="B245" t="str">
            <v>1908030248</v>
          </cell>
          <cell r="C245" t="str">
            <v>会计学</v>
          </cell>
          <cell r="D245" t="str">
            <v>会计192</v>
          </cell>
          <cell r="E245" t="str">
            <v>110106200010063925</v>
          </cell>
          <cell r="F245" t="str">
            <v>19110114110264</v>
          </cell>
          <cell r="G245" t="str">
            <v>18301553661</v>
          </cell>
        </row>
        <row r="246">
          <cell r="A246" t="str">
            <v>杨润天</v>
          </cell>
          <cell r="B246" t="str">
            <v>1908030249</v>
          </cell>
          <cell r="C246" t="str">
            <v>会计学</v>
          </cell>
          <cell r="D246" t="str">
            <v>会计192</v>
          </cell>
          <cell r="E246" t="str">
            <v>110104200108220818</v>
          </cell>
          <cell r="F246" t="str">
            <v>19110102152705</v>
          </cell>
          <cell r="G246" t="str">
            <v/>
          </cell>
        </row>
        <row r="247">
          <cell r="A247" t="str">
            <v>郭墺</v>
          </cell>
          <cell r="B247" t="str">
            <v>1908040101</v>
          </cell>
          <cell r="C247" t="str">
            <v>会计学（注册会计师）</v>
          </cell>
          <cell r="D247" t="str">
            <v>注会191</v>
          </cell>
          <cell r="E247" t="str">
            <v>110228200011262110</v>
          </cell>
          <cell r="F247" t="str">
            <v>19110101110471</v>
          </cell>
          <cell r="G247" t="str">
            <v>13581946706</v>
          </cell>
        </row>
        <row r="248">
          <cell r="A248" t="str">
            <v>朱丽原</v>
          </cell>
          <cell r="B248" t="str">
            <v>1908040102</v>
          </cell>
          <cell r="C248" t="str">
            <v>会计学（注册会计师）</v>
          </cell>
          <cell r="D248" t="str">
            <v>注会191</v>
          </cell>
          <cell r="E248" t="str">
            <v>110105200106221127</v>
          </cell>
          <cell r="F248" t="str">
            <v>19110101110644</v>
          </cell>
          <cell r="G248" t="str">
            <v>13521391667</v>
          </cell>
        </row>
        <row r="249">
          <cell r="A249" t="str">
            <v>王雨艾</v>
          </cell>
          <cell r="B249" t="str">
            <v>1908040103</v>
          </cell>
          <cell r="C249" t="str">
            <v>会计学（注册会计师专门化全英语教学）</v>
          </cell>
          <cell r="D249" t="str">
            <v>注会193（全英）</v>
          </cell>
          <cell r="E249" t="str">
            <v>110101200104282529</v>
          </cell>
          <cell r="F249" t="str">
            <v>19110101110665</v>
          </cell>
          <cell r="G249" t="str">
            <v/>
          </cell>
        </row>
        <row r="250">
          <cell r="A250" t="str">
            <v>李宜霖</v>
          </cell>
          <cell r="B250" t="str">
            <v>1908040104</v>
          </cell>
          <cell r="C250" t="str">
            <v>会计学（注册会计师）</v>
          </cell>
          <cell r="D250" t="str">
            <v>注会191</v>
          </cell>
          <cell r="E250" t="str">
            <v>120225200104186332</v>
          </cell>
          <cell r="F250" t="str">
            <v>19110101110824</v>
          </cell>
          <cell r="G250" t="str">
            <v>13522072091</v>
          </cell>
        </row>
        <row r="251">
          <cell r="A251" t="str">
            <v>曹雨荷</v>
          </cell>
          <cell r="B251" t="str">
            <v>1908040106</v>
          </cell>
          <cell r="C251" t="str">
            <v>会计学（注册会计师专门化全英语教学）</v>
          </cell>
          <cell r="D251" t="str">
            <v>注会193（全英）</v>
          </cell>
          <cell r="E251" t="str">
            <v>110105200103047522</v>
          </cell>
          <cell r="F251" t="str">
            <v>19110105110197</v>
          </cell>
          <cell r="G251" t="str">
            <v>13439556193</v>
          </cell>
        </row>
        <row r="252">
          <cell r="A252" t="str">
            <v>王鑫成</v>
          </cell>
          <cell r="B252" t="str">
            <v>1908040107</v>
          </cell>
          <cell r="C252" t="str">
            <v>会计学（注册会计师）</v>
          </cell>
          <cell r="D252" t="str">
            <v>注会191</v>
          </cell>
          <cell r="E252" t="str">
            <v>11010520010426481X</v>
          </cell>
          <cell r="F252" t="str">
            <v>19110105111300</v>
          </cell>
          <cell r="G252" t="str">
            <v>19801283673</v>
          </cell>
        </row>
        <row r="253">
          <cell r="A253" t="str">
            <v>许畅</v>
          </cell>
          <cell r="B253" t="str">
            <v>1908040108</v>
          </cell>
          <cell r="C253" t="str">
            <v>会计学（注册会计师）</v>
          </cell>
          <cell r="D253" t="str">
            <v>注会191</v>
          </cell>
          <cell r="E253" t="str">
            <v>411502200108187019</v>
          </cell>
          <cell r="F253" t="str">
            <v>19110105111369</v>
          </cell>
          <cell r="G253" t="str">
            <v>15510017526</v>
          </cell>
        </row>
        <row r="254">
          <cell r="A254" t="str">
            <v>杨可欣</v>
          </cell>
          <cell r="B254" t="str">
            <v>1908040109</v>
          </cell>
          <cell r="C254" t="str">
            <v>会计学（注册会计师）</v>
          </cell>
          <cell r="D254" t="str">
            <v>注会191</v>
          </cell>
          <cell r="E254" t="str">
            <v>110106200012095429</v>
          </cell>
          <cell r="F254" t="str">
            <v>19110106110419</v>
          </cell>
          <cell r="G254" t="str">
            <v>18813109091</v>
          </cell>
        </row>
        <row r="255">
          <cell r="A255" t="str">
            <v>任美霖</v>
          </cell>
          <cell r="B255" t="str">
            <v>1908040110</v>
          </cell>
          <cell r="C255" t="str">
            <v>会计学（注册会计师）</v>
          </cell>
          <cell r="D255" t="str">
            <v>注会191</v>
          </cell>
          <cell r="E255" t="str">
            <v>130227200011073624</v>
          </cell>
          <cell r="F255" t="str">
            <v>19110107110470</v>
          </cell>
          <cell r="G255" t="str">
            <v>15832517468</v>
          </cell>
        </row>
        <row r="256">
          <cell r="A256" t="str">
            <v>范暄</v>
          </cell>
          <cell r="B256" t="str">
            <v>1908040111</v>
          </cell>
          <cell r="C256" t="str">
            <v>会计学（注册会计师）</v>
          </cell>
          <cell r="D256" t="str">
            <v>注会191</v>
          </cell>
          <cell r="E256" t="str">
            <v>142202200105101928</v>
          </cell>
          <cell r="F256" t="str">
            <v>19110101150706</v>
          </cell>
          <cell r="G256" t="str">
            <v>13693553248</v>
          </cell>
        </row>
        <row r="257">
          <cell r="A257" t="str">
            <v>谢炜</v>
          </cell>
          <cell r="B257" t="str">
            <v>1908040112</v>
          </cell>
          <cell r="C257" t="str">
            <v>会计学（注册会计师）</v>
          </cell>
          <cell r="D257" t="str">
            <v>注会191</v>
          </cell>
          <cell r="E257" t="str">
            <v>500113200010175827</v>
          </cell>
          <cell r="F257" t="str">
            <v>19110101150878</v>
          </cell>
          <cell r="G257" t="str">
            <v>15101157609</v>
          </cell>
        </row>
        <row r="258">
          <cell r="A258" t="str">
            <v>蔡佳莹</v>
          </cell>
          <cell r="B258" t="str">
            <v>1908040113</v>
          </cell>
          <cell r="C258" t="str">
            <v>会计学（注册会计师）</v>
          </cell>
          <cell r="D258" t="str">
            <v>注会191</v>
          </cell>
          <cell r="E258" t="str">
            <v>110101200105250027</v>
          </cell>
          <cell r="F258" t="str">
            <v>19110101151002</v>
          </cell>
          <cell r="G258" t="str">
            <v>13522562273</v>
          </cell>
        </row>
        <row r="259">
          <cell r="A259" t="str">
            <v>吴月梅</v>
          </cell>
          <cell r="B259" t="str">
            <v>1908040114</v>
          </cell>
          <cell r="C259" t="str">
            <v>会计学（注册会计师）</v>
          </cell>
          <cell r="D259" t="str">
            <v>注会191</v>
          </cell>
          <cell r="E259" t="str">
            <v>130732200110021561</v>
          </cell>
          <cell r="F259" t="str">
            <v>19110101151819</v>
          </cell>
          <cell r="G259" t="str">
            <v>15701532565</v>
          </cell>
        </row>
        <row r="260">
          <cell r="A260" t="str">
            <v>崔郁佳</v>
          </cell>
          <cell r="B260" t="str">
            <v>1908040115</v>
          </cell>
          <cell r="C260" t="str">
            <v>会计学（注册会计师）</v>
          </cell>
          <cell r="D260" t="str">
            <v>注会191</v>
          </cell>
          <cell r="E260" t="str">
            <v>110111200101278260</v>
          </cell>
          <cell r="F260" t="str">
            <v>19110101151839</v>
          </cell>
          <cell r="G260" t="str">
            <v>13522113350</v>
          </cell>
        </row>
        <row r="261">
          <cell r="A261" t="str">
            <v>吕天逸</v>
          </cell>
          <cell r="B261" t="str">
            <v>1908040116</v>
          </cell>
          <cell r="C261" t="str">
            <v>会计学（注册会计师专门化全英语教学）</v>
          </cell>
          <cell r="D261" t="str">
            <v>注会193（全英）</v>
          </cell>
          <cell r="E261" t="str">
            <v>371722200204266837</v>
          </cell>
          <cell r="F261" t="str">
            <v>19110101152271</v>
          </cell>
          <cell r="G261" t="str">
            <v>18901023358</v>
          </cell>
        </row>
        <row r="262">
          <cell r="A262" t="str">
            <v>李芙宁</v>
          </cell>
          <cell r="B262" t="str">
            <v>1908040117</v>
          </cell>
          <cell r="C262" t="str">
            <v>会计学（注册会计师专门化全英语教学）</v>
          </cell>
          <cell r="D262" t="str">
            <v>注会193（全英）</v>
          </cell>
          <cell r="E262" t="str">
            <v>110224200101211047</v>
          </cell>
          <cell r="F262" t="str">
            <v>19110101152331</v>
          </cell>
          <cell r="G262" t="str">
            <v>17710581825</v>
          </cell>
        </row>
        <row r="263">
          <cell r="A263" t="str">
            <v>赵佳琦</v>
          </cell>
          <cell r="B263" t="str">
            <v>1908040118</v>
          </cell>
          <cell r="C263" t="str">
            <v>会计学（注册会计师）</v>
          </cell>
          <cell r="D263" t="str">
            <v>注会191</v>
          </cell>
          <cell r="E263" t="str">
            <v>110105200102205322</v>
          </cell>
          <cell r="F263" t="str">
            <v>19110101152811</v>
          </cell>
          <cell r="G263" t="str">
            <v>15701212053</v>
          </cell>
        </row>
        <row r="264">
          <cell r="A264" t="str">
            <v>吴宇峥</v>
          </cell>
          <cell r="B264" t="str">
            <v>1908040119</v>
          </cell>
          <cell r="C264" t="str">
            <v>会计学（注册会计师）</v>
          </cell>
          <cell r="D264" t="str">
            <v>注会191</v>
          </cell>
          <cell r="E264" t="str">
            <v>110105200104117721</v>
          </cell>
          <cell r="F264" t="str">
            <v>19110101152915</v>
          </cell>
          <cell r="G264" t="str">
            <v>13811597325</v>
          </cell>
        </row>
        <row r="265">
          <cell r="A265" t="str">
            <v>王子翱</v>
          </cell>
          <cell r="B265" t="str">
            <v>1908040120</v>
          </cell>
          <cell r="C265" t="str">
            <v>会计学（注册会计师）</v>
          </cell>
          <cell r="D265" t="str">
            <v>注会191</v>
          </cell>
          <cell r="E265" t="str">
            <v>110226200110151122</v>
          </cell>
          <cell r="F265" t="str">
            <v>19110101153025</v>
          </cell>
          <cell r="G265" t="str">
            <v>18888833427</v>
          </cell>
        </row>
        <row r="266">
          <cell r="A266" t="str">
            <v>世诺言</v>
          </cell>
          <cell r="B266" t="str">
            <v>1908040121</v>
          </cell>
          <cell r="C266" t="str">
            <v>会计学（注册会计师）</v>
          </cell>
          <cell r="D266" t="str">
            <v>注会191</v>
          </cell>
          <cell r="E266" t="str">
            <v>110102200102233017</v>
          </cell>
          <cell r="F266" t="str">
            <v>19110102150482</v>
          </cell>
          <cell r="G266" t="str">
            <v>18515124786</v>
          </cell>
        </row>
        <row r="267">
          <cell r="A267" t="str">
            <v>赵凌云</v>
          </cell>
          <cell r="B267" t="str">
            <v>1908040122</v>
          </cell>
          <cell r="C267" t="str">
            <v>会计学（注册会计师）</v>
          </cell>
          <cell r="D267" t="str">
            <v>注会191</v>
          </cell>
          <cell r="E267" t="str">
            <v>110101200008103017</v>
          </cell>
          <cell r="F267" t="str">
            <v>19110102150485</v>
          </cell>
          <cell r="G267" t="str">
            <v>13552600138</v>
          </cell>
        </row>
        <row r="268">
          <cell r="A268" t="str">
            <v>李可欣</v>
          </cell>
          <cell r="B268" t="str">
            <v>1908040123</v>
          </cell>
          <cell r="C268" t="str">
            <v>会计学（注册会计师专门化全英语教学）</v>
          </cell>
          <cell r="D268" t="str">
            <v>注会193（全英）</v>
          </cell>
          <cell r="E268" t="str">
            <v>11010420001111252X</v>
          </cell>
          <cell r="F268" t="str">
            <v>19110102151281</v>
          </cell>
          <cell r="G268" t="str">
            <v/>
          </cell>
        </row>
        <row r="269">
          <cell r="A269" t="str">
            <v>李潇</v>
          </cell>
          <cell r="B269" t="str">
            <v>1908040124</v>
          </cell>
          <cell r="C269" t="str">
            <v>会计学（注册会计师专门化全英语教学）</v>
          </cell>
          <cell r="D269" t="str">
            <v>注会193（全英）</v>
          </cell>
          <cell r="E269" t="str">
            <v>110108200107282721</v>
          </cell>
          <cell r="F269" t="str">
            <v>19110102151282</v>
          </cell>
          <cell r="G269" t="str">
            <v>18801220075</v>
          </cell>
        </row>
        <row r="270">
          <cell r="A270" t="str">
            <v>金明策</v>
          </cell>
          <cell r="B270" t="str">
            <v>1908040125</v>
          </cell>
          <cell r="C270" t="str">
            <v>会计学（注册会计师专门化全英语教学）</v>
          </cell>
          <cell r="D270" t="str">
            <v>注会193（全英）</v>
          </cell>
          <cell r="E270" t="str">
            <v>420802200106240012</v>
          </cell>
          <cell r="F270" t="str">
            <v>19110102151721</v>
          </cell>
          <cell r="G270" t="str">
            <v>18612528038</v>
          </cell>
        </row>
        <row r="271">
          <cell r="A271" t="str">
            <v>李殊辰</v>
          </cell>
          <cell r="B271" t="str">
            <v>1908040126</v>
          </cell>
          <cell r="C271" t="str">
            <v>会计学（注册会计师专门化全英语教学）</v>
          </cell>
          <cell r="D271" t="str">
            <v>注会193（全英）</v>
          </cell>
          <cell r="E271" t="str">
            <v>110104200012080814</v>
          </cell>
          <cell r="F271" t="str">
            <v>19110102151998</v>
          </cell>
          <cell r="G271" t="str">
            <v/>
          </cell>
        </row>
        <row r="272">
          <cell r="A272" t="str">
            <v>王睿博</v>
          </cell>
          <cell r="B272" t="str">
            <v>1908040127</v>
          </cell>
          <cell r="C272" t="str">
            <v>会计学（注册会计师）</v>
          </cell>
          <cell r="D272" t="str">
            <v>注会191</v>
          </cell>
          <cell r="E272" t="str">
            <v>110103200107230313</v>
          </cell>
          <cell r="F272" t="str">
            <v>19110102152067</v>
          </cell>
          <cell r="G272" t="str">
            <v>18612283072</v>
          </cell>
        </row>
        <row r="273">
          <cell r="A273" t="str">
            <v>冀雨晴</v>
          </cell>
          <cell r="B273" t="str">
            <v>1908040128</v>
          </cell>
          <cell r="C273" t="str">
            <v>会计学（注册会计师专门化全英语教学）</v>
          </cell>
          <cell r="D273" t="str">
            <v>注会193（全英）</v>
          </cell>
          <cell r="E273" t="str">
            <v>110106200106171824</v>
          </cell>
          <cell r="F273" t="str">
            <v>19110102152790</v>
          </cell>
          <cell r="G273" t="str">
            <v>13264467561</v>
          </cell>
        </row>
        <row r="274">
          <cell r="A274" t="str">
            <v>张景原</v>
          </cell>
          <cell r="B274" t="str">
            <v>1908040129</v>
          </cell>
          <cell r="C274" t="str">
            <v>会计学（注册会计师）</v>
          </cell>
          <cell r="D274" t="str">
            <v>注会191</v>
          </cell>
          <cell r="E274" t="str">
            <v>110109200012201219</v>
          </cell>
          <cell r="F274" t="str">
            <v>19110102153654</v>
          </cell>
          <cell r="G274" t="str">
            <v>13164210700</v>
          </cell>
        </row>
        <row r="275">
          <cell r="A275" t="str">
            <v>李辰源</v>
          </cell>
          <cell r="B275" t="str">
            <v>1908040130</v>
          </cell>
          <cell r="C275" t="str">
            <v>会计学（注册会计师）</v>
          </cell>
          <cell r="D275" t="str">
            <v>注会192</v>
          </cell>
          <cell r="E275" t="str">
            <v>110109200010250017</v>
          </cell>
          <cell r="F275" t="str">
            <v>19110102154195</v>
          </cell>
          <cell r="G275" t="str">
            <v>13683671310</v>
          </cell>
        </row>
        <row r="276">
          <cell r="A276" t="str">
            <v>张春忱</v>
          </cell>
          <cell r="B276" t="str">
            <v>1908040131</v>
          </cell>
          <cell r="C276" t="str">
            <v>会计学（注册会计师）</v>
          </cell>
          <cell r="D276" t="str">
            <v>注会191</v>
          </cell>
          <cell r="E276" t="str">
            <v>220303200009122622</v>
          </cell>
          <cell r="F276" t="str">
            <v>19110102154885</v>
          </cell>
          <cell r="G276" t="str">
            <v>18810560173</v>
          </cell>
        </row>
        <row r="277">
          <cell r="A277" t="str">
            <v>乔清瑀</v>
          </cell>
          <cell r="B277" t="str">
            <v>1908040132</v>
          </cell>
          <cell r="C277" t="str">
            <v>会计学（注册会计师）</v>
          </cell>
          <cell r="D277" t="str">
            <v>注会191</v>
          </cell>
          <cell r="E277" t="str">
            <v>110108200104262215</v>
          </cell>
          <cell r="F277" t="str">
            <v>19110102154935</v>
          </cell>
          <cell r="G277" t="str">
            <v>13521712860</v>
          </cell>
        </row>
        <row r="278">
          <cell r="A278" t="str">
            <v>杨雪妍</v>
          </cell>
          <cell r="B278" t="str">
            <v>1908040133</v>
          </cell>
          <cell r="C278" t="str">
            <v>会计学（注册会计师）</v>
          </cell>
          <cell r="D278" t="str">
            <v>注会191</v>
          </cell>
          <cell r="E278" t="str">
            <v>110112200102036681</v>
          </cell>
          <cell r="F278" t="str">
            <v>19110105150878</v>
          </cell>
          <cell r="G278" t="str">
            <v>13681266909</v>
          </cell>
        </row>
        <row r="279">
          <cell r="A279" t="str">
            <v>郭宇昂</v>
          </cell>
          <cell r="B279" t="str">
            <v>1908040134</v>
          </cell>
          <cell r="C279" t="str">
            <v>会计学（注册会计师）</v>
          </cell>
          <cell r="D279" t="str">
            <v>注会191</v>
          </cell>
          <cell r="E279" t="str">
            <v>131082200106194116</v>
          </cell>
          <cell r="F279" t="str">
            <v>19110105152356</v>
          </cell>
          <cell r="G279" t="str">
            <v>13718781293</v>
          </cell>
        </row>
        <row r="280">
          <cell r="A280" t="str">
            <v>苑可欣</v>
          </cell>
          <cell r="B280" t="str">
            <v>1908040135</v>
          </cell>
          <cell r="C280" t="str">
            <v>会计学（注册会计师）</v>
          </cell>
          <cell r="D280" t="str">
            <v>注会191</v>
          </cell>
          <cell r="E280" t="str">
            <v>13062620010515624X</v>
          </cell>
          <cell r="F280" t="str">
            <v>19110106151039</v>
          </cell>
          <cell r="G280" t="str">
            <v>18600789613</v>
          </cell>
        </row>
        <row r="281">
          <cell r="A281" t="str">
            <v>尹若玉</v>
          </cell>
          <cell r="B281" t="str">
            <v>1908040201</v>
          </cell>
          <cell r="C281" t="str">
            <v>会计学（注册会计师）</v>
          </cell>
          <cell r="D281" t="str">
            <v>注会192</v>
          </cell>
          <cell r="E281" t="str">
            <v>412801200103310322</v>
          </cell>
          <cell r="F281" t="str">
            <v>19110108110733</v>
          </cell>
          <cell r="G281" t="str">
            <v>18311371808</v>
          </cell>
        </row>
        <row r="282">
          <cell r="A282" t="str">
            <v>王博文</v>
          </cell>
          <cell r="B282" t="str">
            <v>1908040202</v>
          </cell>
          <cell r="C282" t="str">
            <v>会计学（注册会计师专门化全英语教学）</v>
          </cell>
          <cell r="D282" t="str">
            <v>注会193（全英）</v>
          </cell>
          <cell r="E282" t="str">
            <v>230182200107080012</v>
          </cell>
          <cell r="F282" t="str">
            <v>19110108111085</v>
          </cell>
          <cell r="G282" t="str">
            <v>13241135358</v>
          </cell>
        </row>
        <row r="283">
          <cell r="A283" t="str">
            <v>马超群</v>
          </cell>
          <cell r="B283" t="str">
            <v>1908040203</v>
          </cell>
          <cell r="C283" t="str">
            <v>会计学（注册会计师）</v>
          </cell>
          <cell r="D283" t="str">
            <v>注会192</v>
          </cell>
          <cell r="E283" t="str">
            <v>130929200012136915</v>
          </cell>
          <cell r="F283" t="str">
            <v>19110108111638</v>
          </cell>
          <cell r="G283" t="str">
            <v>15810833653</v>
          </cell>
        </row>
        <row r="284">
          <cell r="A284" t="str">
            <v>栾耕雨</v>
          </cell>
          <cell r="B284" t="str">
            <v>1908040204</v>
          </cell>
          <cell r="C284" t="str">
            <v>会计学（注册会计师）</v>
          </cell>
          <cell r="D284" t="str">
            <v>注会192</v>
          </cell>
          <cell r="E284" t="str">
            <v>110229200008260022</v>
          </cell>
          <cell r="F284" t="str">
            <v>19110108112323</v>
          </cell>
          <cell r="G284" t="str">
            <v>13121669536</v>
          </cell>
        </row>
        <row r="285">
          <cell r="A285" t="str">
            <v>张龙</v>
          </cell>
          <cell r="B285" t="str">
            <v>1908040205</v>
          </cell>
          <cell r="C285" t="str">
            <v>会计学（注册会计师）</v>
          </cell>
          <cell r="D285" t="str">
            <v>注会192</v>
          </cell>
          <cell r="E285" t="str">
            <v>120224200101126215</v>
          </cell>
          <cell r="F285" t="str">
            <v>19110101110983</v>
          </cell>
          <cell r="G285" t="str">
            <v>18515906750</v>
          </cell>
        </row>
        <row r="286">
          <cell r="A286" t="str">
            <v>余若涛</v>
          </cell>
          <cell r="B286" t="str">
            <v>1908040206</v>
          </cell>
          <cell r="C286" t="str">
            <v>会计学（注册会计师专门化全英语教学）</v>
          </cell>
          <cell r="D286" t="str">
            <v>注会193（全英）</v>
          </cell>
          <cell r="E286" t="str">
            <v>140202200011303527</v>
          </cell>
          <cell r="F286" t="str">
            <v>19110108112623</v>
          </cell>
          <cell r="G286" t="str">
            <v>13716391679</v>
          </cell>
        </row>
        <row r="287">
          <cell r="A287" t="str">
            <v>陈梓彤</v>
          </cell>
          <cell r="B287" t="str">
            <v>1908040207</v>
          </cell>
          <cell r="C287" t="str">
            <v>会计学（注册会计师）</v>
          </cell>
          <cell r="D287" t="str">
            <v>注会192</v>
          </cell>
          <cell r="E287" t="str">
            <v>110111200104038625</v>
          </cell>
          <cell r="F287" t="str">
            <v>19110110111027</v>
          </cell>
          <cell r="G287" t="str">
            <v>18210551997</v>
          </cell>
        </row>
        <row r="288">
          <cell r="A288" t="str">
            <v>张宇铭</v>
          </cell>
          <cell r="B288" t="str">
            <v>1908040208</v>
          </cell>
          <cell r="C288" t="str">
            <v>会计学（注册会计师）</v>
          </cell>
          <cell r="D288" t="str">
            <v>注会192</v>
          </cell>
          <cell r="E288" t="str">
            <v>222403199911280619</v>
          </cell>
          <cell r="F288" t="str">
            <v>19110111110022</v>
          </cell>
          <cell r="G288" t="str">
            <v>15010926483</v>
          </cell>
        </row>
        <row r="289">
          <cell r="A289" t="str">
            <v>牛奥</v>
          </cell>
          <cell r="B289" t="str">
            <v>1908040209</v>
          </cell>
          <cell r="C289" t="str">
            <v>会计学（注册会计师）</v>
          </cell>
          <cell r="D289" t="str">
            <v>注会192</v>
          </cell>
          <cell r="E289" t="str">
            <v>110111200101290630</v>
          </cell>
          <cell r="F289" t="str">
            <v>19110111110681</v>
          </cell>
          <cell r="G289" t="str">
            <v>13341058580</v>
          </cell>
        </row>
        <row r="290">
          <cell r="A290" t="str">
            <v>郭佳怡</v>
          </cell>
          <cell r="B290" t="str">
            <v>1908040210</v>
          </cell>
          <cell r="C290" t="str">
            <v>会计学（注册会计师）</v>
          </cell>
          <cell r="D290" t="str">
            <v>注会191</v>
          </cell>
          <cell r="E290" t="str">
            <v>110115200107224824</v>
          </cell>
          <cell r="F290" t="str">
            <v>19110115110138</v>
          </cell>
          <cell r="G290" t="str">
            <v>15811416908</v>
          </cell>
        </row>
        <row r="291">
          <cell r="A291" t="str">
            <v>韩雪晴</v>
          </cell>
          <cell r="B291" t="str">
            <v>1908040211</v>
          </cell>
          <cell r="C291" t="str">
            <v>会计学（注册会计师）</v>
          </cell>
          <cell r="D291" t="str">
            <v>注会192</v>
          </cell>
          <cell r="E291" t="str">
            <v>13022720010119362X</v>
          </cell>
          <cell r="F291" t="str">
            <v>19110107150678</v>
          </cell>
          <cell r="G291" t="str">
            <v>15032521976</v>
          </cell>
        </row>
        <row r="292">
          <cell r="A292" t="str">
            <v>苑铭睿</v>
          </cell>
          <cell r="B292" t="str">
            <v>1908040212</v>
          </cell>
          <cell r="C292" t="str">
            <v>会计学（注册会计师）</v>
          </cell>
          <cell r="D292" t="str">
            <v>注会192</v>
          </cell>
          <cell r="E292" t="str">
            <v>11010820010701492X</v>
          </cell>
          <cell r="F292" t="str">
            <v>19110108150845</v>
          </cell>
          <cell r="G292" t="str">
            <v>18210701766</v>
          </cell>
        </row>
        <row r="293">
          <cell r="A293" t="str">
            <v>阮梦琪</v>
          </cell>
          <cell r="B293" t="str">
            <v>1908040213</v>
          </cell>
          <cell r="C293" t="str">
            <v>会计学（注册会计师）</v>
          </cell>
          <cell r="D293" t="str">
            <v>注会192</v>
          </cell>
          <cell r="E293" t="str">
            <v>110106200009145122</v>
          </cell>
          <cell r="F293" t="str">
            <v>19110108151234</v>
          </cell>
          <cell r="G293" t="str">
            <v>13691101162</v>
          </cell>
        </row>
        <row r="294">
          <cell r="A294" t="str">
            <v>林湛丰</v>
          </cell>
          <cell r="B294" t="str">
            <v>1908040214</v>
          </cell>
          <cell r="C294" t="str">
            <v>会计学（注册会计师专门化全英语教学）</v>
          </cell>
          <cell r="D294" t="str">
            <v>注会193（全英）</v>
          </cell>
          <cell r="E294" t="str">
            <v>110106200011196316</v>
          </cell>
          <cell r="F294" t="str">
            <v>19110108151728</v>
          </cell>
          <cell r="G294" t="str">
            <v>18610663739</v>
          </cell>
        </row>
        <row r="295">
          <cell r="A295" t="str">
            <v>王明溪</v>
          </cell>
          <cell r="B295" t="str">
            <v>1908040215</v>
          </cell>
          <cell r="C295" t="str">
            <v>会计学（注册会计师）</v>
          </cell>
          <cell r="D295" t="str">
            <v>注会192</v>
          </cell>
          <cell r="E295" t="str">
            <v>130302200108232220</v>
          </cell>
          <cell r="F295" t="str">
            <v>19110108151842</v>
          </cell>
          <cell r="G295" t="str">
            <v>13521332457</v>
          </cell>
        </row>
        <row r="296">
          <cell r="A296" t="str">
            <v>张绍筠</v>
          </cell>
          <cell r="B296" t="str">
            <v>1908040216</v>
          </cell>
          <cell r="C296" t="str">
            <v>会计学（注册会计师）</v>
          </cell>
          <cell r="D296" t="str">
            <v>注会192</v>
          </cell>
          <cell r="E296" t="str">
            <v>110108200107059722</v>
          </cell>
          <cell r="F296" t="str">
            <v>19110108152593</v>
          </cell>
          <cell r="G296" t="str">
            <v>13520659380</v>
          </cell>
        </row>
        <row r="297">
          <cell r="A297" t="str">
            <v>王靖宇</v>
          </cell>
          <cell r="B297" t="str">
            <v>1908040217</v>
          </cell>
          <cell r="C297" t="str">
            <v>会计学（注册会计师）</v>
          </cell>
          <cell r="D297" t="str">
            <v>注会192</v>
          </cell>
          <cell r="E297" t="str">
            <v>110108200107193411</v>
          </cell>
          <cell r="F297" t="str">
            <v>19110108153908</v>
          </cell>
          <cell r="G297" t="str">
            <v>13718872176</v>
          </cell>
        </row>
        <row r="298">
          <cell r="A298" t="str">
            <v>康远卓</v>
          </cell>
          <cell r="B298" t="str">
            <v>1908040218</v>
          </cell>
          <cell r="C298" t="str">
            <v>会计学（注册会计师）</v>
          </cell>
          <cell r="D298" t="str">
            <v>注会192</v>
          </cell>
          <cell r="E298" t="str">
            <v>110108200112231427</v>
          </cell>
          <cell r="F298" t="str">
            <v>19110108154056</v>
          </cell>
          <cell r="G298" t="str">
            <v>18600023534</v>
          </cell>
        </row>
        <row r="299">
          <cell r="A299" t="str">
            <v>庄贺昕</v>
          </cell>
          <cell r="B299" t="str">
            <v>1908040219</v>
          </cell>
          <cell r="C299" t="str">
            <v>会计学（注册会计师）</v>
          </cell>
          <cell r="D299" t="str">
            <v>注会192</v>
          </cell>
          <cell r="E299" t="str">
            <v>110221200103073419</v>
          </cell>
          <cell r="F299" t="str">
            <v>19110108154611</v>
          </cell>
          <cell r="G299" t="str">
            <v>18566454307</v>
          </cell>
        </row>
        <row r="300">
          <cell r="A300" t="str">
            <v>张梓轩</v>
          </cell>
          <cell r="B300" t="str">
            <v>1908040220</v>
          </cell>
          <cell r="C300" t="str">
            <v>会计学（注册会计师）</v>
          </cell>
          <cell r="D300" t="str">
            <v>注会192</v>
          </cell>
          <cell r="E300" t="str">
            <v>412701200111101015</v>
          </cell>
          <cell r="F300" t="str">
            <v>19110108154614</v>
          </cell>
          <cell r="G300" t="str">
            <v>15010123668</v>
          </cell>
        </row>
        <row r="301">
          <cell r="A301" t="str">
            <v>齐泽慧</v>
          </cell>
          <cell r="B301" t="str">
            <v>1908040221</v>
          </cell>
          <cell r="C301" t="str">
            <v>会计学（注册会计师）</v>
          </cell>
          <cell r="D301" t="str">
            <v>注会191</v>
          </cell>
          <cell r="E301" t="str">
            <v>110108200107032722</v>
          </cell>
          <cell r="F301" t="str">
            <v>19110108154631</v>
          </cell>
          <cell r="G301" t="str">
            <v/>
          </cell>
        </row>
        <row r="302">
          <cell r="A302" t="str">
            <v>田嘉晟</v>
          </cell>
          <cell r="B302" t="str">
            <v>1908040222</v>
          </cell>
          <cell r="C302" t="str">
            <v>会计学（注册会计师）</v>
          </cell>
          <cell r="D302" t="str">
            <v>注会192</v>
          </cell>
          <cell r="E302" t="str">
            <v>110221200003248330</v>
          </cell>
          <cell r="F302" t="str">
            <v>19110108154645</v>
          </cell>
          <cell r="G302" t="str">
            <v>18801433932</v>
          </cell>
        </row>
        <row r="303">
          <cell r="A303" t="str">
            <v>翁奇</v>
          </cell>
          <cell r="B303" t="str">
            <v>1908040223</v>
          </cell>
          <cell r="C303" t="str">
            <v>会计学（注册会计师专门化全英语教学）</v>
          </cell>
          <cell r="D303" t="str">
            <v>注会193（全英）</v>
          </cell>
          <cell r="E303" t="str">
            <v>110109200012210625</v>
          </cell>
          <cell r="F303" t="str">
            <v>19110108157640</v>
          </cell>
          <cell r="G303" t="str">
            <v/>
          </cell>
        </row>
        <row r="304">
          <cell r="A304" t="str">
            <v>滕暄</v>
          </cell>
          <cell r="B304" t="str">
            <v>1908040224</v>
          </cell>
          <cell r="C304" t="str">
            <v>会计学（注册会计师专门化全英语教学）</v>
          </cell>
          <cell r="D304" t="str">
            <v>注会193（全英）</v>
          </cell>
          <cell r="E304" t="str">
            <v>110108200011243445</v>
          </cell>
          <cell r="F304" t="str">
            <v>19110108158991</v>
          </cell>
          <cell r="G304" t="str">
            <v/>
          </cell>
        </row>
        <row r="305">
          <cell r="A305" t="str">
            <v>李月坤</v>
          </cell>
          <cell r="B305" t="str">
            <v>1908040225</v>
          </cell>
          <cell r="C305" t="str">
            <v>会计学（注册会计师）</v>
          </cell>
          <cell r="D305" t="str">
            <v>注会192</v>
          </cell>
          <cell r="E305" t="str">
            <v>110111200101186112</v>
          </cell>
          <cell r="F305" t="str">
            <v>19110111150411</v>
          </cell>
          <cell r="G305" t="str">
            <v>13161901180</v>
          </cell>
        </row>
        <row r="306">
          <cell r="A306" t="str">
            <v>李飒</v>
          </cell>
          <cell r="B306" t="str">
            <v>1908040226</v>
          </cell>
          <cell r="C306" t="str">
            <v>会计学（注册会计师）</v>
          </cell>
          <cell r="D306" t="str">
            <v>注会192</v>
          </cell>
          <cell r="E306" t="str">
            <v>11011220010709002X</v>
          </cell>
          <cell r="F306" t="str">
            <v>19110112150133</v>
          </cell>
          <cell r="G306" t="str">
            <v>17310729709</v>
          </cell>
        </row>
        <row r="307">
          <cell r="A307" t="str">
            <v>张婧祺</v>
          </cell>
          <cell r="B307" t="str">
            <v>1908040227</v>
          </cell>
          <cell r="C307" t="str">
            <v>会计学（注册会计师）</v>
          </cell>
          <cell r="D307" t="str">
            <v>注会192</v>
          </cell>
          <cell r="E307" t="str">
            <v>110112200104146366</v>
          </cell>
          <cell r="F307" t="str">
            <v>19110112152020</v>
          </cell>
          <cell r="G307" t="str">
            <v>15510269088</v>
          </cell>
        </row>
        <row r="308">
          <cell r="A308" t="str">
            <v>郝文静</v>
          </cell>
          <cell r="B308" t="str">
            <v>1908040228</v>
          </cell>
          <cell r="C308" t="str">
            <v>会计学（注册会计师）</v>
          </cell>
          <cell r="D308" t="str">
            <v>注会191</v>
          </cell>
          <cell r="E308" t="str">
            <v>110226200012021922</v>
          </cell>
          <cell r="F308" t="str">
            <v>19110113150171</v>
          </cell>
          <cell r="G308" t="str">
            <v>17611668321</v>
          </cell>
        </row>
        <row r="309">
          <cell r="A309" t="str">
            <v>周琦</v>
          </cell>
          <cell r="B309" t="str">
            <v>1908040229</v>
          </cell>
          <cell r="C309" t="str">
            <v>会计学（注册会计师）</v>
          </cell>
          <cell r="D309" t="str">
            <v>注会192</v>
          </cell>
          <cell r="E309" t="str">
            <v>110222200108175728</v>
          </cell>
          <cell r="F309" t="str">
            <v>19110113150644</v>
          </cell>
          <cell r="G309" t="str">
            <v>15600722929</v>
          </cell>
        </row>
        <row r="310">
          <cell r="A310" t="str">
            <v>杜滨</v>
          </cell>
          <cell r="B310" t="str">
            <v>1908040230</v>
          </cell>
          <cell r="C310" t="str">
            <v>会计学（注册会计师）</v>
          </cell>
          <cell r="D310" t="str">
            <v>注会192</v>
          </cell>
          <cell r="E310" t="str">
            <v>110221200012160015</v>
          </cell>
          <cell r="F310" t="str">
            <v>19110114150430</v>
          </cell>
          <cell r="G310" t="str">
            <v>17710925254</v>
          </cell>
        </row>
        <row r="311">
          <cell r="A311" t="str">
            <v>田宇航</v>
          </cell>
          <cell r="B311" t="str">
            <v>1908040231</v>
          </cell>
          <cell r="C311" t="str">
            <v>会计学（注册会计师）</v>
          </cell>
          <cell r="D311" t="str">
            <v>注会192</v>
          </cell>
          <cell r="E311" t="str">
            <v>110221200104295910</v>
          </cell>
          <cell r="F311" t="str">
            <v>19110114150471</v>
          </cell>
          <cell r="G311" t="str">
            <v>18810535170</v>
          </cell>
        </row>
        <row r="312">
          <cell r="A312" t="str">
            <v>张一平</v>
          </cell>
          <cell r="B312" t="str">
            <v>1908040232</v>
          </cell>
          <cell r="C312" t="str">
            <v>会计学（注册会计师）</v>
          </cell>
          <cell r="D312" t="str">
            <v>注会192</v>
          </cell>
          <cell r="E312" t="str">
            <v>110221200102265910</v>
          </cell>
          <cell r="F312" t="str">
            <v>19110114150508</v>
          </cell>
          <cell r="G312" t="str">
            <v>13269261096</v>
          </cell>
        </row>
        <row r="313">
          <cell r="A313" t="str">
            <v>高依娜</v>
          </cell>
          <cell r="B313" t="str">
            <v>1908040233</v>
          </cell>
          <cell r="C313" t="str">
            <v>会计学（注册会计师专门化全英语教学）</v>
          </cell>
          <cell r="D313" t="str">
            <v>注会193（全英）</v>
          </cell>
          <cell r="E313" t="str">
            <v>411381200101030304</v>
          </cell>
          <cell r="F313" t="str">
            <v>19110114150544</v>
          </cell>
          <cell r="G313" t="str">
            <v>13041171783</v>
          </cell>
        </row>
        <row r="314">
          <cell r="A314" t="str">
            <v>马京华</v>
          </cell>
          <cell r="B314" t="str">
            <v>1908040234</v>
          </cell>
          <cell r="C314" t="str">
            <v>会计学（注册会计师）</v>
          </cell>
          <cell r="D314" t="str">
            <v>注会192</v>
          </cell>
          <cell r="E314" t="str">
            <v>110228200105282147</v>
          </cell>
          <cell r="F314" t="str">
            <v>19110118150489</v>
          </cell>
          <cell r="G314" t="str">
            <v>13552903183</v>
          </cell>
        </row>
        <row r="315">
          <cell r="A315" t="str">
            <v>国佳</v>
          </cell>
          <cell r="B315" t="str">
            <v>1908040235</v>
          </cell>
          <cell r="C315" t="str">
            <v>会计学（注册会计师）</v>
          </cell>
          <cell r="D315" t="str">
            <v>注会192</v>
          </cell>
          <cell r="E315" t="str">
            <v>13072420010313252X</v>
          </cell>
          <cell r="F315" t="str">
            <v>19110119151413</v>
          </cell>
          <cell r="G315" t="str">
            <v>13716255089</v>
          </cell>
        </row>
        <row r="316">
          <cell r="A316" t="str">
            <v>安泽涛</v>
          </cell>
          <cell r="B316" t="str">
            <v>1908050116</v>
          </cell>
          <cell r="C316" t="str">
            <v>工商管理</v>
          </cell>
          <cell r="D316" t="str">
            <v>工商19</v>
          </cell>
          <cell r="E316" t="str">
            <v>431123200010060013</v>
          </cell>
          <cell r="F316" t="str">
            <v>19110102150827</v>
          </cell>
          <cell r="G316" t="str">
            <v>13051786099</v>
          </cell>
        </row>
        <row r="317">
          <cell r="A317" t="str">
            <v>武懿凡</v>
          </cell>
          <cell r="B317" t="str">
            <v>1908050117</v>
          </cell>
          <cell r="C317" t="str">
            <v>会计学（注册会计师）</v>
          </cell>
          <cell r="D317" t="str">
            <v>注会194</v>
          </cell>
          <cell r="E317" t="str">
            <v>110104200011200829</v>
          </cell>
          <cell r="F317" t="str">
            <v>19110102152204</v>
          </cell>
          <cell r="G317" t="str">
            <v>15600667827</v>
          </cell>
        </row>
        <row r="318">
          <cell r="A318" t="str">
            <v>王栋</v>
          </cell>
          <cell r="B318" t="str">
            <v>1908060101</v>
          </cell>
          <cell r="C318" t="str">
            <v>人力资源管理</v>
          </cell>
          <cell r="D318" t="str">
            <v>人力19</v>
          </cell>
          <cell r="E318" t="str">
            <v>110226200012315939</v>
          </cell>
          <cell r="F318" t="str">
            <v>19110101110871</v>
          </cell>
          <cell r="G318" t="str">
            <v/>
          </cell>
        </row>
        <row r="319">
          <cell r="A319" t="str">
            <v>李家祺</v>
          </cell>
          <cell r="B319" t="str">
            <v>1908060102</v>
          </cell>
          <cell r="C319" t="str">
            <v>人力资源管理</v>
          </cell>
          <cell r="D319" t="str">
            <v>人力19</v>
          </cell>
          <cell r="E319" t="str">
            <v>110106200101204236</v>
          </cell>
          <cell r="F319" t="str">
            <v>19110102110327</v>
          </cell>
          <cell r="G319" t="str">
            <v>18611601802</v>
          </cell>
        </row>
        <row r="320">
          <cell r="A320" t="str">
            <v>刘浩宇</v>
          </cell>
          <cell r="B320" t="str">
            <v>1908060103</v>
          </cell>
          <cell r="C320" t="str">
            <v>人力资源管理</v>
          </cell>
          <cell r="D320" t="str">
            <v>人力19</v>
          </cell>
          <cell r="E320" t="str">
            <v>110108200101246017</v>
          </cell>
          <cell r="F320" t="str">
            <v>19110102110475</v>
          </cell>
          <cell r="G320" t="str">
            <v>18701656990</v>
          </cell>
        </row>
        <row r="321">
          <cell r="A321" t="str">
            <v>王驰羽</v>
          </cell>
          <cell r="B321" t="str">
            <v>1908060104</v>
          </cell>
          <cell r="C321" t="str">
            <v>人力资源管理</v>
          </cell>
          <cell r="D321" t="str">
            <v>人力19</v>
          </cell>
          <cell r="E321" t="str">
            <v>110106200106085424</v>
          </cell>
          <cell r="F321" t="str">
            <v>19110102110813</v>
          </cell>
          <cell r="G321" t="str">
            <v>18201522806</v>
          </cell>
        </row>
        <row r="322">
          <cell r="A322" t="str">
            <v>纪彤</v>
          </cell>
          <cell r="B322" t="str">
            <v>1908060105</v>
          </cell>
          <cell r="C322" t="str">
            <v>人力资源管理</v>
          </cell>
          <cell r="D322" t="str">
            <v>人力19</v>
          </cell>
          <cell r="E322" t="str">
            <v>110104200012150026</v>
          </cell>
          <cell r="F322" t="str">
            <v>19110102111315</v>
          </cell>
          <cell r="G322" t="str">
            <v>18210924866</v>
          </cell>
        </row>
        <row r="323">
          <cell r="A323" t="str">
            <v>史诗</v>
          </cell>
          <cell r="B323" t="str">
            <v>1908060106</v>
          </cell>
          <cell r="C323" t="str">
            <v>人力资源管理</v>
          </cell>
          <cell r="D323" t="str">
            <v>人力19</v>
          </cell>
          <cell r="E323" t="str">
            <v>110102200107063328</v>
          </cell>
          <cell r="F323" t="str">
            <v>19110102111442</v>
          </cell>
          <cell r="G323" t="str">
            <v>13717800697</v>
          </cell>
        </row>
        <row r="324">
          <cell r="A324" t="str">
            <v>何菲</v>
          </cell>
          <cell r="B324" t="str">
            <v>1908060107</v>
          </cell>
          <cell r="C324" t="str">
            <v>人力资源管理</v>
          </cell>
          <cell r="D324" t="str">
            <v>人力19</v>
          </cell>
          <cell r="E324" t="str">
            <v>11011220001028846X</v>
          </cell>
          <cell r="F324" t="str">
            <v>19110105110043</v>
          </cell>
          <cell r="G324" t="str">
            <v/>
          </cell>
        </row>
        <row r="325">
          <cell r="A325" t="str">
            <v>李艺</v>
          </cell>
          <cell r="B325" t="str">
            <v>1908060108</v>
          </cell>
          <cell r="C325" t="str">
            <v>人力资源管理</v>
          </cell>
          <cell r="D325" t="str">
            <v>人力19</v>
          </cell>
          <cell r="E325" t="str">
            <v>371481200103285426</v>
          </cell>
          <cell r="F325" t="str">
            <v>19110105110713</v>
          </cell>
          <cell r="G325" t="str">
            <v>18710100328</v>
          </cell>
        </row>
        <row r="326">
          <cell r="A326" t="str">
            <v>郑可鑫</v>
          </cell>
          <cell r="B326" t="str">
            <v>1908060109</v>
          </cell>
          <cell r="C326" t="str">
            <v>人力资源管理</v>
          </cell>
          <cell r="D326" t="str">
            <v>人力19</v>
          </cell>
          <cell r="E326" t="str">
            <v>110105199911014117</v>
          </cell>
          <cell r="F326" t="str">
            <v>19110105111028</v>
          </cell>
          <cell r="G326" t="str">
            <v>18511308327</v>
          </cell>
        </row>
        <row r="327">
          <cell r="A327" t="str">
            <v>解昕宇</v>
          </cell>
          <cell r="B327" t="str">
            <v>1908060110</v>
          </cell>
          <cell r="C327" t="str">
            <v>人力资源管理</v>
          </cell>
          <cell r="D327" t="str">
            <v>人力19</v>
          </cell>
          <cell r="E327" t="str">
            <v>110106200111082121</v>
          </cell>
          <cell r="F327" t="str">
            <v>19110106110609</v>
          </cell>
          <cell r="G327" t="str">
            <v>18810603561</v>
          </cell>
        </row>
        <row r="328">
          <cell r="A328" t="str">
            <v>李华清</v>
          </cell>
          <cell r="B328" t="str">
            <v>1908060111</v>
          </cell>
          <cell r="C328" t="str">
            <v>人力资源管理</v>
          </cell>
          <cell r="D328" t="str">
            <v>人力19</v>
          </cell>
          <cell r="E328" t="str">
            <v>11010820010504341X</v>
          </cell>
          <cell r="F328" t="str">
            <v>19110108110260</v>
          </cell>
          <cell r="G328" t="str">
            <v>18210378149</v>
          </cell>
        </row>
        <row r="329">
          <cell r="A329" t="str">
            <v>饶忺辰</v>
          </cell>
          <cell r="B329" t="str">
            <v>1908060112</v>
          </cell>
          <cell r="C329" t="str">
            <v>人力资源管理</v>
          </cell>
          <cell r="D329" t="str">
            <v>人力19</v>
          </cell>
          <cell r="E329" t="str">
            <v>110108200101030048</v>
          </cell>
          <cell r="F329" t="str">
            <v>19110108110326</v>
          </cell>
          <cell r="G329" t="str">
            <v>13522182930</v>
          </cell>
        </row>
        <row r="330">
          <cell r="A330" t="str">
            <v>袁博亮</v>
          </cell>
          <cell r="B330" t="str">
            <v>1908060113</v>
          </cell>
          <cell r="C330" t="str">
            <v>人力资源管理</v>
          </cell>
          <cell r="D330" t="str">
            <v>人力19</v>
          </cell>
          <cell r="E330" t="str">
            <v>110108200001052231</v>
          </cell>
          <cell r="F330" t="str">
            <v>19110108110844</v>
          </cell>
          <cell r="G330" t="str">
            <v>15101173531</v>
          </cell>
        </row>
        <row r="331">
          <cell r="A331" t="str">
            <v>钟子蕙</v>
          </cell>
          <cell r="B331" t="str">
            <v>1908060114</v>
          </cell>
          <cell r="C331" t="str">
            <v>人力资源管理</v>
          </cell>
          <cell r="D331" t="str">
            <v>人力19</v>
          </cell>
          <cell r="E331" t="str">
            <v>360425200111082326</v>
          </cell>
          <cell r="F331" t="str">
            <v>19110108111778</v>
          </cell>
          <cell r="G331" t="str">
            <v/>
          </cell>
        </row>
        <row r="332">
          <cell r="A332" t="str">
            <v>于晨枫</v>
          </cell>
          <cell r="B332" t="str">
            <v>1908060115</v>
          </cell>
          <cell r="C332" t="str">
            <v>人力资源管理</v>
          </cell>
          <cell r="D332" t="str">
            <v>人力19</v>
          </cell>
          <cell r="E332" t="str">
            <v>110221200108281612</v>
          </cell>
          <cell r="F332" t="str">
            <v>19110108111980</v>
          </cell>
          <cell r="G332" t="str">
            <v/>
          </cell>
        </row>
        <row r="333">
          <cell r="A333" t="str">
            <v>周立洋</v>
          </cell>
          <cell r="B333" t="str">
            <v>1908060116</v>
          </cell>
          <cell r="C333" t="str">
            <v>人力资源管理</v>
          </cell>
          <cell r="D333" t="str">
            <v>人力19</v>
          </cell>
          <cell r="E333" t="str">
            <v>110104200106031618</v>
          </cell>
          <cell r="F333" t="str">
            <v>19110108112765</v>
          </cell>
          <cell r="G333" t="str">
            <v/>
          </cell>
        </row>
        <row r="334">
          <cell r="A334" t="str">
            <v>尹彤</v>
          </cell>
          <cell r="B334" t="str">
            <v>1908060117</v>
          </cell>
          <cell r="C334" t="str">
            <v>人力资源管理</v>
          </cell>
          <cell r="D334" t="str">
            <v>人力19</v>
          </cell>
          <cell r="E334" t="str">
            <v>110112200106283129</v>
          </cell>
          <cell r="F334" t="str">
            <v>19110112110939</v>
          </cell>
          <cell r="G334" t="str">
            <v>13671236375</v>
          </cell>
        </row>
        <row r="335">
          <cell r="A335" t="str">
            <v>闫瑜鸿</v>
          </cell>
          <cell r="B335" t="str">
            <v>1908060118</v>
          </cell>
          <cell r="C335" t="str">
            <v>人力资源管理</v>
          </cell>
          <cell r="D335" t="str">
            <v>人力19</v>
          </cell>
          <cell r="E335" t="str">
            <v>110222200102160322</v>
          </cell>
          <cell r="F335" t="str">
            <v>19110113110089</v>
          </cell>
          <cell r="G335" t="str">
            <v>15910876988</v>
          </cell>
        </row>
        <row r="336">
          <cell r="A336" t="str">
            <v>张思怡</v>
          </cell>
          <cell r="B336" t="str">
            <v>1908060119</v>
          </cell>
          <cell r="C336" t="str">
            <v>人力资源管理</v>
          </cell>
          <cell r="D336" t="str">
            <v>人力19</v>
          </cell>
          <cell r="E336" t="str">
            <v>130724200202063849</v>
          </cell>
          <cell r="F336" t="str">
            <v>19110113110396</v>
          </cell>
          <cell r="G336" t="str">
            <v>15910278927</v>
          </cell>
        </row>
        <row r="337">
          <cell r="A337" t="str">
            <v>赵茉涵</v>
          </cell>
          <cell r="B337" t="str">
            <v>1908060120</v>
          </cell>
          <cell r="C337" t="str">
            <v>人力资源管理</v>
          </cell>
          <cell r="D337" t="str">
            <v>人力19</v>
          </cell>
          <cell r="E337" t="str">
            <v>110105200104189741</v>
          </cell>
          <cell r="F337" t="str">
            <v>19110114110124</v>
          </cell>
          <cell r="G337" t="str">
            <v>13718001225</v>
          </cell>
        </row>
        <row r="338">
          <cell r="A338" t="str">
            <v>刘喜雨</v>
          </cell>
          <cell r="B338" t="str">
            <v>1908060121</v>
          </cell>
          <cell r="C338" t="str">
            <v>人力资源管理</v>
          </cell>
          <cell r="D338" t="str">
            <v>人力19</v>
          </cell>
          <cell r="E338" t="str">
            <v>110105200109263322</v>
          </cell>
          <cell r="F338" t="str">
            <v>19110101150643</v>
          </cell>
          <cell r="G338" t="str">
            <v>19801169261</v>
          </cell>
        </row>
        <row r="339">
          <cell r="A339" t="str">
            <v>张婧</v>
          </cell>
          <cell r="B339" t="str">
            <v>1908060122</v>
          </cell>
          <cell r="C339" t="str">
            <v>人力资源管理</v>
          </cell>
          <cell r="D339" t="str">
            <v>人力19</v>
          </cell>
          <cell r="E339" t="str">
            <v>610623200103200628</v>
          </cell>
          <cell r="F339" t="str">
            <v>19110101151479</v>
          </cell>
          <cell r="G339" t="str">
            <v/>
          </cell>
        </row>
        <row r="340">
          <cell r="A340" t="str">
            <v>李涵菲</v>
          </cell>
          <cell r="B340" t="str">
            <v>1908060123</v>
          </cell>
          <cell r="C340" t="str">
            <v>人力资源管理</v>
          </cell>
          <cell r="D340" t="str">
            <v>人力19</v>
          </cell>
          <cell r="E340" t="str">
            <v>110101200104212029</v>
          </cell>
          <cell r="F340" t="str">
            <v>19110101151565</v>
          </cell>
          <cell r="G340" t="str">
            <v>13691190541</v>
          </cell>
        </row>
        <row r="341">
          <cell r="A341" t="str">
            <v>赵怡然</v>
          </cell>
          <cell r="B341" t="str">
            <v>1908060124</v>
          </cell>
          <cell r="C341" t="str">
            <v>人力资源管理</v>
          </cell>
          <cell r="D341" t="str">
            <v>人力19</v>
          </cell>
          <cell r="E341" t="str">
            <v>510723200106091123</v>
          </cell>
          <cell r="F341" t="str">
            <v>19110101151648</v>
          </cell>
          <cell r="G341" t="str">
            <v>18500876127</v>
          </cell>
        </row>
        <row r="342">
          <cell r="A342" t="str">
            <v>杨尚儒</v>
          </cell>
          <cell r="B342" t="str">
            <v>1908060125</v>
          </cell>
          <cell r="C342" t="str">
            <v>人力资源管理</v>
          </cell>
          <cell r="D342" t="str">
            <v>人力19</v>
          </cell>
          <cell r="E342" t="str">
            <v>11010320010530151X</v>
          </cell>
          <cell r="F342" t="str">
            <v>19110101151734</v>
          </cell>
          <cell r="G342" t="str">
            <v>18519726668</v>
          </cell>
        </row>
        <row r="343">
          <cell r="A343" t="str">
            <v>张雨琪</v>
          </cell>
          <cell r="B343" t="str">
            <v>1908060126</v>
          </cell>
          <cell r="C343" t="str">
            <v>人力资源管理</v>
          </cell>
          <cell r="D343" t="str">
            <v>人力19</v>
          </cell>
          <cell r="E343" t="str">
            <v>110227200107261247</v>
          </cell>
          <cell r="F343" t="str">
            <v>19110101151835</v>
          </cell>
          <cell r="G343" t="str">
            <v>13466646203</v>
          </cell>
        </row>
        <row r="344">
          <cell r="A344" t="str">
            <v>柳欣怡</v>
          </cell>
          <cell r="B344" t="str">
            <v>1908060127</v>
          </cell>
          <cell r="C344" t="str">
            <v>人力资源管理</v>
          </cell>
          <cell r="D344" t="str">
            <v>人力19</v>
          </cell>
          <cell r="E344" t="str">
            <v>110109200010110321</v>
          </cell>
          <cell r="F344" t="str">
            <v>19110101152183</v>
          </cell>
          <cell r="G344" t="str">
            <v>15117936196</v>
          </cell>
        </row>
        <row r="345">
          <cell r="A345" t="str">
            <v>冯畅</v>
          </cell>
          <cell r="B345" t="str">
            <v>1908060128</v>
          </cell>
          <cell r="C345" t="str">
            <v>人力资源管理</v>
          </cell>
          <cell r="D345" t="str">
            <v>人力19</v>
          </cell>
          <cell r="E345" t="str">
            <v>130626200010271229</v>
          </cell>
          <cell r="F345" t="str">
            <v>19110101152677</v>
          </cell>
          <cell r="G345" t="str">
            <v>15811206349</v>
          </cell>
        </row>
        <row r="346">
          <cell r="A346" t="str">
            <v>刘睿</v>
          </cell>
          <cell r="B346" t="str">
            <v>1908060129</v>
          </cell>
          <cell r="C346" t="str">
            <v>人力资源管理</v>
          </cell>
          <cell r="D346" t="str">
            <v>人力19</v>
          </cell>
          <cell r="E346" t="str">
            <v>110106200012030027</v>
          </cell>
          <cell r="F346" t="str">
            <v>19110101152697</v>
          </cell>
          <cell r="G346" t="str">
            <v>18301239811</v>
          </cell>
        </row>
        <row r="347">
          <cell r="A347" t="str">
            <v>袁楚凝</v>
          </cell>
          <cell r="B347" t="str">
            <v>1908060130</v>
          </cell>
          <cell r="C347" t="str">
            <v>人力资源管理</v>
          </cell>
          <cell r="D347" t="str">
            <v>人力19</v>
          </cell>
          <cell r="E347" t="str">
            <v>110101200104121549</v>
          </cell>
          <cell r="F347" t="str">
            <v>19110101153106</v>
          </cell>
          <cell r="G347" t="str">
            <v>18301455696</v>
          </cell>
        </row>
        <row r="348">
          <cell r="A348" t="str">
            <v>侯冬妍</v>
          </cell>
          <cell r="B348" t="str">
            <v>1908060131</v>
          </cell>
          <cell r="C348" t="str">
            <v>人力资源管理</v>
          </cell>
          <cell r="D348" t="str">
            <v>人力19</v>
          </cell>
          <cell r="E348" t="str">
            <v>110106200012184229</v>
          </cell>
          <cell r="F348" t="str">
            <v>19110101153279</v>
          </cell>
          <cell r="G348" t="str">
            <v>13671068965</v>
          </cell>
        </row>
        <row r="349">
          <cell r="A349" t="str">
            <v>娄漪雯</v>
          </cell>
          <cell r="B349" t="str">
            <v>1908060132</v>
          </cell>
          <cell r="C349" t="str">
            <v>人力资源管理</v>
          </cell>
          <cell r="D349" t="str">
            <v>人力19</v>
          </cell>
          <cell r="E349" t="str">
            <v>110102200105101124</v>
          </cell>
          <cell r="F349" t="str">
            <v>19110102150046</v>
          </cell>
          <cell r="G349" t="str">
            <v/>
          </cell>
        </row>
        <row r="350">
          <cell r="A350" t="str">
            <v>王虹懿</v>
          </cell>
          <cell r="B350" t="str">
            <v>1908060133</v>
          </cell>
          <cell r="C350" t="str">
            <v>人力资源管理</v>
          </cell>
          <cell r="D350" t="str">
            <v>人力19</v>
          </cell>
          <cell r="E350" t="str">
            <v>120109200103081023</v>
          </cell>
          <cell r="F350" t="str">
            <v>19110102151288</v>
          </cell>
          <cell r="G350" t="str">
            <v>18612224302</v>
          </cell>
        </row>
        <row r="351">
          <cell r="A351" t="str">
            <v>贾翀寒</v>
          </cell>
          <cell r="B351" t="str">
            <v>1908060134</v>
          </cell>
          <cell r="C351" t="str">
            <v>人力资源管理</v>
          </cell>
          <cell r="D351" t="str">
            <v>人力19</v>
          </cell>
          <cell r="E351" t="str">
            <v>13112520010119342X</v>
          </cell>
          <cell r="F351" t="str">
            <v>19110102152379</v>
          </cell>
          <cell r="G351" t="str">
            <v>13121971296</v>
          </cell>
        </row>
        <row r="352">
          <cell r="A352" t="str">
            <v>侯宇轩</v>
          </cell>
          <cell r="B352" t="str">
            <v>1908060135</v>
          </cell>
          <cell r="C352" t="str">
            <v>人力资源管理</v>
          </cell>
          <cell r="D352" t="str">
            <v>人力19</v>
          </cell>
          <cell r="E352" t="str">
            <v>110106200105120013</v>
          </cell>
          <cell r="F352" t="str">
            <v>19110102153501</v>
          </cell>
          <cell r="G352" t="str">
            <v>13671038646</v>
          </cell>
        </row>
        <row r="353">
          <cell r="A353" t="str">
            <v>刘昊星</v>
          </cell>
          <cell r="B353" t="str">
            <v>1908060136</v>
          </cell>
          <cell r="C353" t="str">
            <v>人力资源管理</v>
          </cell>
          <cell r="D353" t="str">
            <v>人力19</v>
          </cell>
          <cell r="E353" t="str">
            <v>370802200108240919</v>
          </cell>
          <cell r="F353" t="str">
            <v>19110102154742</v>
          </cell>
          <cell r="G353" t="str">
            <v/>
          </cell>
        </row>
        <row r="354">
          <cell r="A354" t="str">
            <v>王帅新</v>
          </cell>
          <cell r="B354" t="str">
            <v>1908060137</v>
          </cell>
          <cell r="C354" t="str">
            <v>人力资源管理</v>
          </cell>
          <cell r="D354" t="str">
            <v>人力19</v>
          </cell>
          <cell r="E354" t="str">
            <v>110107200101090327</v>
          </cell>
          <cell r="F354" t="str">
            <v>19110102154928</v>
          </cell>
          <cell r="G354" t="str">
            <v>15652589162</v>
          </cell>
        </row>
        <row r="355">
          <cell r="A355" t="str">
            <v>王湛伦</v>
          </cell>
          <cell r="B355" t="str">
            <v>1908060138</v>
          </cell>
          <cell r="C355" t="str">
            <v>人力资源管理</v>
          </cell>
          <cell r="D355" t="str">
            <v>人力19</v>
          </cell>
          <cell r="E355" t="str">
            <v>110105200009153329</v>
          </cell>
          <cell r="F355" t="str">
            <v>19110105152539</v>
          </cell>
          <cell r="G355" t="str">
            <v>18511014287</v>
          </cell>
        </row>
        <row r="356">
          <cell r="A356" t="str">
            <v>田钿和美</v>
          </cell>
          <cell r="B356" t="str">
            <v>1908060139</v>
          </cell>
          <cell r="C356" t="str">
            <v>人力资源管理</v>
          </cell>
          <cell r="D356" t="str">
            <v>人力19</v>
          </cell>
          <cell r="E356" t="str">
            <v>11010820010526372X</v>
          </cell>
          <cell r="F356" t="str">
            <v>19110105152942</v>
          </cell>
          <cell r="G356" t="str">
            <v>13520003851</v>
          </cell>
        </row>
        <row r="357">
          <cell r="A357" t="str">
            <v>陈沭渟</v>
          </cell>
          <cell r="B357" t="str">
            <v>1908060140</v>
          </cell>
          <cell r="C357" t="str">
            <v>人力资源管理</v>
          </cell>
          <cell r="D357" t="str">
            <v>人力19</v>
          </cell>
          <cell r="E357" t="str">
            <v>130684200102161346</v>
          </cell>
          <cell r="F357" t="str">
            <v>19110106150126</v>
          </cell>
          <cell r="G357" t="str">
            <v>13126518236</v>
          </cell>
        </row>
        <row r="358">
          <cell r="A358" t="str">
            <v>郑晶晶</v>
          </cell>
          <cell r="B358" t="str">
            <v>1908060141</v>
          </cell>
          <cell r="C358" t="str">
            <v>人力资源管理</v>
          </cell>
          <cell r="D358" t="str">
            <v>人力19</v>
          </cell>
          <cell r="E358" t="str">
            <v>11011120010831552X</v>
          </cell>
          <cell r="F358" t="str">
            <v>19110106150202</v>
          </cell>
          <cell r="G358" t="str">
            <v>13521586097</v>
          </cell>
        </row>
        <row r="359">
          <cell r="A359" t="str">
            <v>闫烁</v>
          </cell>
          <cell r="B359" t="str">
            <v>1908060142</v>
          </cell>
          <cell r="C359" t="str">
            <v>人力资源管理</v>
          </cell>
          <cell r="D359" t="str">
            <v>人力19</v>
          </cell>
          <cell r="E359" t="str">
            <v>110106200101110328</v>
          </cell>
          <cell r="F359" t="str">
            <v>19110106150279</v>
          </cell>
          <cell r="G359" t="str">
            <v>18514794952</v>
          </cell>
        </row>
        <row r="360">
          <cell r="A360" t="str">
            <v>范思祺</v>
          </cell>
          <cell r="B360" t="str">
            <v>1908060143</v>
          </cell>
          <cell r="C360" t="str">
            <v>人力资源管理</v>
          </cell>
          <cell r="D360" t="str">
            <v>人力19</v>
          </cell>
          <cell r="E360" t="str">
            <v>110106200105046925</v>
          </cell>
          <cell r="F360" t="str">
            <v>19110106151089</v>
          </cell>
          <cell r="G360" t="str">
            <v>13522013616</v>
          </cell>
        </row>
        <row r="361">
          <cell r="A361" t="str">
            <v>张逸伦</v>
          </cell>
          <cell r="B361" t="str">
            <v>1908060144</v>
          </cell>
          <cell r="C361" t="str">
            <v>人力资源管理</v>
          </cell>
          <cell r="D361" t="str">
            <v>人力19</v>
          </cell>
          <cell r="E361" t="str">
            <v>131028200002263019</v>
          </cell>
          <cell r="F361" t="str">
            <v>19110107150226</v>
          </cell>
          <cell r="G361" t="str">
            <v>15011570273</v>
          </cell>
        </row>
        <row r="362">
          <cell r="A362" t="str">
            <v>龙爽</v>
          </cell>
          <cell r="B362" t="str">
            <v>1908060146</v>
          </cell>
          <cell r="C362" t="str">
            <v>人力资源管理</v>
          </cell>
          <cell r="D362" t="str">
            <v>人力19</v>
          </cell>
          <cell r="E362" t="str">
            <v>110107200009190923</v>
          </cell>
          <cell r="F362" t="str">
            <v>19110108151548</v>
          </cell>
          <cell r="G362" t="str">
            <v/>
          </cell>
        </row>
        <row r="363">
          <cell r="A363" t="str">
            <v>曹思琪</v>
          </cell>
          <cell r="B363" t="str">
            <v>1908060147</v>
          </cell>
          <cell r="C363" t="str">
            <v>人力资源管理</v>
          </cell>
          <cell r="D363" t="str">
            <v>人力19</v>
          </cell>
          <cell r="E363" t="str">
            <v>130927200103302728</v>
          </cell>
          <cell r="F363" t="str">
            <v>19110108151584</v>
          </cell>
          <cell r="G363" t="str">
            <v/>
          </cell>
        </row>
        <row r="364">
          <cell r="A364" t="str">
            <v>李玥瑶</v>
          </cell>
          <cell r="B364" t="str">
            <v>1908060149</v>
          </cell>
          <cell r="C364" t="str">
            <v>人力资源管理</v>
          </cell>
          <cell r="D364" t="str">
            <v>人力19</v>
          </cell>
          <cell r="E364" t="str">
            <v>110109200107200024</v>
          </cell>
          <cell r="F364" t="str">
            <v>19110108156488</v>
          </cell>
          <cell r="G364" t="str">
            <v/>
          </cell>
        </row>
        <row r="365">
          <cell r="A365" t="str">
            <v>王伊琳</v>
          </cell>
          <cell r="B365" t="str">
            <v>1908060151</v>
          </cell>
          <cell r="C365" t="str">
            <v>人力资源管理</v>
          </cell>
          <cell r="D365" t="str">
            <v>人力19</v>
          </cell>
          <cell r="E365" t="str">
            <v>110111199910143029</v>
          </cell>
          <cell r="F365" t="str">
            <v>19110112150055</v>
          </cell>
          <cell r="G365" t="str">
            <v>17710261368</v>
          </cell>
        </row>
        <row r="366">
          <cell r="A366" t="str">
            <v>龚雅楠</v>
          </cell>
          <cell r="B366" t="str">
            <v>1908060152</v>
          </cell>
          <cell r="C366" t="str">
            <v>人力资源管理</v>
          </cell>
          <cell r="D366" t="str">
            <v>人力19</v>
          </cell>
          <cell r="E366" t="str">
            <v>110222200010202222</v>
          </cell>
          <cell r="F366" t="str">
            <v>19110113150935</v>
          </cell>
          <cell r="G366" t="str">
            <v>13552946596</v>
          </cell>
        </row>
        <row r="367">
          <cell r="A367" t="str">
            <v>齐淑妍</v>
          </cell>
          <cell r="B367" t="str">
            <v>1908070101</v>
          </cell>
          <cell r="C367" t="str">
            <v>市场营销</v>
          </cell>
          <cell r="D367" t="str">
            <v>营销19</v>
          </cell>
          <cell r="E367" t="str">
            <v>110106200106024226</v>
          </cell>
          <cell r="F367" t="str">
            <v>19110101110180</v>
          </cell>
          <cell r="G367" t="str">
            <v>15210210702</v>
          </cell>
        </row>
        <row r="368">
          <cell r="A368" t="str">
            <v>李千晴</v>
          </cell>
          <cell r="B368" t="str">
            <v>1908070102</v>
          </cell>
          <cell r="C368" t="str">
            <v>市场营销</v>
          </cell>
          <cell r="D368" t="str">
            <v>营销19</v>
          </cell>
          <cell r="E368" t="str">
            <v>110103200011080920</v>
          </cell>
          <cell r="F368" t="str">
            <v>19110101110204</v>
          </cell>
          <cell r="G368" t="str">
            <v>13718860507</v>
          </cell>
        </row>
        <row r="369">
          <cell r="A369" t="str">
            <v>刘洪岩</v>
          </cell>
          <cell r="B369" t="str">
            <v>1908070103</v>
          </cell>
          <cell r="C369" t="str">
            <v>市场营销</v>
          </cell>
          <cell r="D369" t="str">
            <v>营销19</v>
          </cell>
          <cell r="E369" t="str">
            <v>220182200004108615</v>
          </cell>
          <cell r="F369" t="str">
            <v>19110101111308</v>
          </cell>
          <cell r="G369" t="str">
            <v>17610176520</v>
          </cell>
        </row>
        <row r="370">
          <cell r="A370" t="str">
            <v>宋雅萱</v>
          </cell>
          <cell r="B370" t="str">
            <v>1908070104</v>
          </cell>
          <cell r="C370" t="str">
            <v>市场营销</v>
          </cell>
          <cell r="D370" t="str">
            <v>营销19</v>
          </cell>
          <cell r="E370" t="str">
            <v>652801200105236167</v>
          </cell>
          <cell r="F370" t="str">
            <v>19110102110011</v>
          </cell>
          <cell r="G370" t="str">
            <v/>
          </cell>
        </row>
        <row r="371">
          <cell r="A371" t="str">
            <v>闫伊琳</v>
          </cell>
          <cell r="B371" t="str">
            <v>1908070105</v>
          </cell>
          <cell r="C371" t="str">
            <v>工商管理</v>
          </cell>
          <cell r="D371" t="str">
            <v>工商19</v>
          </cell>
          <cell r="E371" t="str">
            <v>110102200103132322</v>
          </cell>
          <cell r="F371" t="str">
            <v>19110102110023</v>
          </cell>
          <cell r="G371" t="str">
            <v>18519700523</v>
          </cell>
        </row>
        <row r="372">
          <cell r="A372" t="str">
            <v>庾昊天</v>
          </cell>
          <cell r="B372" t="str">
            <v>1908070106</v>
          </cell>
          <cell r="C372" t="str">
            <v>市场营销</v>
          </cell>
          <cell r="D372" t="str">
            <v>营销19</v>
          </cell>
          <cell r="E372" t="str">
            <v>110102200009040413</v>
          </cell>
          <cell r="F372" t="str">
            <v>19110102110869</v>
          </cell>
          <cell r="G372" t="str">
            <v/>
          </cell>
        </row>
        <row r="373">
          <cell r="A373" t="str">
            <v>曹梦瑶</v>
          </cell>
          <cell r="B373" t="str">
            <v>1908070107</v>
          </cell>
          <cell r="C373" t="str">
            <v>市场营销</v>
          </cell>
          <cell r="D373" t="str">
            <v>营销19</v>
          </cell>
          <cell r="E373" t="str">
            <v>110105200012254622</v>
          </cell>
          <cell r="F373" t="str">
            <v>19110105111162</v>
          </cell>
          <cell r="G373" t="str">
            <v>15210178840</v>
          </cell>
        </row>
        <row r="374">
          <cell r="A374" t="str">
            <v>陈妍</v>
          </cell>
          <cell r="B374" t="str">
            <v>1908070108</v>
          </cell>
          <cell r="C374" t="str">
            <v>市场营销</v>
          </cell>
          <cell r="D374" t="str">
            <v>营销19</v>
          </cell>
          <cell r="E374" t="str">
            <v>11010620010324272X</v>
          </cell>
          <cell r="F374" t="str">
            <v>19110106110255</v>
          </cell>
          <cell r="G374" t="str">
            <v>19801113835</v>
          </cell>
        </row>
        <row r="375">
          <cell r="A375" t="str">
            <v>梁诗悦</v>
          </cell>
          <cell r="B375" t="str">
            <v>1908070109</v>
          </cell>
          <cell r="C375" t="str">
            <v>市场营销</v>
          </cell>
          <cell r="D375" t="str">
            <v>营销19</v>
          </cell>
          <cell r="E375" t="str">
            <v>110224200012011422</v>
          </cell>
          <cell r="F375" t="str">
            <v>19110106110772</v>
          </cell>
          <cell r="G375" t="str">
            <v>18701369088</v>
          </cell>
        </row>
        <row r="376">
          <cell r="A376" t="str">
            <v>唐锐豪</v>
          </cell>
          <cell r="B376" t="str">
            <v>1908070110</v>
          </cell>
          <cell r="C376" t="str">
            <v>市场营销</v>
          </cell>
          <cell r="D376" t="str">
            <v>营销19</v>
          </cell>
          <cell r="E376" t="str">
            <v>110106200102170015</v>
          </cell>
          <cell r="F376" t="str">
            <v>19110108110503</v>
          </cell>
          <cell r="G376" t="str">
            <v>13264385299</v>
          </cell>
        </row>
        <row r="377">
          <cell r="A377" t="str">
            <v>高婧雯</v>
          </cell>
          <cell r="B377" t="str">
            <v>1908070111</v>
          </cell>
          <cell r="C377" t="str">
            <v>市场营销</v>
          </cell>
          <cell r="D377" t="str">
            <v>营销19</v>
          </cell>
          <cell r="E377" t="str">
            <v>110108200103152727</v>
          </cell>
          <cell r="F377" t="str">
            <v>19110108110717</v>
          </cell>
          <cell r="G377" t="str">
            <v>13671318045</v>
          </cell>
        </row>
        <row r="378">
          <cell r="A378" t="str">
            <v>陈杏琳</v>
          </cell>
          <cell r="B378" t="str">
            <v>1908070112</v>
          </cell>
          <cell r="C378" t="str">
            <v>市场营销</v>
          </cell>
          <cell r="D378" t="str">
            <v>营销19</v>
          </cell>
          <cell r="E378" t="str">
            <v>110106200101170021</v>
          </cell>
          <cell r="F378" t="str">
            <v>19110108110854</v>
          </cell>
          <cell r="G378" t="str">
            <v>15001015829</v>
          </cell>
        </row>
        <row r="379">
          <cell r="A379" t="str">
            <v>刘心怡</v>
          </cell>
          <cell r="B379" t="str">
            <v>1908070113</v>
          </cell>
          <cell r="C379" t="str">
            <v>市场营销</v>
          </cell>
          <cell r="D379" t="str">
            <v>营销19</v>
          </cell>
          <cell r="E379" t="str">
            <v>110109200107163120</v>
          </cell>
          <cell r="F379" t="str">
            <v>19110108112227</v>
          </cell>
          <cell r="G379" t="str">
            <v>18600570573</v>
          </cell>
        </row>
        <row r="380">
          <cell r="A380" t="str">
            <v>王涵</v>
          </cell>
          <cell r="B380" t="str">
            <v>1908070114</v>
          </cell>
          <cell r="C380" t="str">
            <v>市场营销</v>
          </cell>
          <cell r="D380" t="str">
            <v>营销19</v>
          </cell>
          <cell r="E380" t="str">
            <v>11011120010108401X</v>
          </cell>
          <cell r="F380" t="str">
            <v>19110111110685</v>
          </cell>
          <cell r="G380" t="str">
            <v>15210526811</v>
          </cell>
        </row>
        <row r="381">
          <cell r="A381" t="str">
            <v>陈沛璇</v>
          </cell>
          <cell r="B381" t="str">
            <v>1908070115</v>
          </cell>
          <cell r="C381" t="str">
            <v>市场营销</v>
          </cell>
          <cell r="D381" t="str">
            <v>营销19</v>
          </cell>
          <cell r="E381" t="str">
            <v>131024200203190041</v>
          </cell>
          <cell r="F381" t="str">
            <v>19110112110910</v>
          </cell>
          <cell r="G381" t="str">
            <v>15711293379</v>
          </cell>
        </row>
        <row r="382">
          <cell r="A382" t="str">
            <v>李明浩</v>
          </cell>
          <cell r="B382" t="str">
            <v>1908070117</v>
          </cell>
          <cell r="C382" t="str">
            <v>市场营销</v>
          </cell>
          <cell r="D382" t="str">
            <v>营销19</v>
          </cell>
          <cell r="E382" t="str">
            <v>110222200009300319</v>
          </cell>
          <cell r="F382" t="str">
            <v>19110113110362</v>
          </cell>
          <cell r="G382" t="str">
            <v>13691325728</v>
          </cell>
        </row>
        <row r="383">
          <cell r="A383" t="str">
            <v>赵浩楠</v>
          </cell>
          <cell r="B383" t="str">
            <v>1908070118</v>
          </cell>
          <cell r="C383" t="str">
            <v>市场营销</v>
          </cell>
          <cell r="D383" t="str">
            <v>营销19</v>
          </cell>
          <cell r="E383" t="str">
            <v>110222199911052414</v>
          </cell>
          <cell r="F383" t="str">
            <v>19110113110485</v>
          </cell>
          <cell r="G383" t="str">
            <v>18610230122</v>
          </cell>
        </row>
        <row r="384">
          <cell r="A384" t="str">
            <v>王文霞</v>
          </cell>
          <cell r="B384" t="str">
            <v>1908070119</v>
          </cell>
          <cell r="C384" t="str">
            <v>市场营销</v>
          </cell>
          <cell r="D384" t="str">
            <v>营销19</v>
          </cell>
          <cell r="E384" t="str">
            <v>130926200010010842</v>
          </cell>
          <cell r="F384" t="str">
            <v>19110114111021</v>
          </cell>
          <cell r="G384" t="str">
            <v>19801189250</v>
          </cell>
        </row>
        <row r="385">
          <cell r="A385" t="str">
            <v>罗淼</v>
          </cell>
          <cell r="B385" t="str">
            <v>1908070120</v>
          </cell>
          <cell r="C385" t="str">
            <v>市场营销</v>
          </cell>
          <cell r="D385" t="str">
            <v>营销19</v>
          </cell>
          <cell r="E385" t="str">
            <v>110226200010140039</v>
          </cell>
          <cell r="F385" t="str">
            <v>19110117110007</v>
          </cell>
          <cell r="G385" t="str">
            <v>13146540598</v>
          </cell>
        </row>
        <row r="386">
          <cell r="A386" t="str">
            <v>王佳蕊</v>
          </cell>
          <cell r="B386" t="str">
            <v>1908070121</v>
          </cell>
          <cell r="C386" t="str">
            <v>市场营销</v>
          </cell>
          <cell r="D386" t="str">
            <v>营销19</v>
          </cell>
          <cell r="E386" t="str">
            <v>131122200107123220</v>
          </cell>
          <cell r="F386" t="str">
            <v>19110101150608</v>
          </cell>
          <cell r="G386" t="str">
            <v/>
          </cell>
        </row>
        <row r="387">
          <cell r="A387" t="str">
            <v>张宏宇</v>
          </cell>
          <cell r="B387" t="str">
            <v>1908070123</v>
          </cell>
          <cell r="C387" t="str">
            <v>市场营销</v>
          </cell>
          <cell r="D387" t="str">
            <v>营销19</v>
          </cell>
          <cell r="E387" t="str">
            <v>110105200104181117</v>
          </cell>
          <cell r="F387" t="str">
            <v>19110101151549</v>
          </cell>
          <cell r="G387" t="str">
            <v>15510420703</v>
          </cell>
        </row>
        <row r="388">
          <cell r="A388" t="str">
            <v>马佳宁</v>
          </cell>
          <cell r="B388" t="str">
            <v>1908070124</v>
          </cell>
          <cell r="C388" t="str">
            <v>市场营销</v>
          </cell>
          <cell r="D388" t="str">
            <v>营销19</v>
          </cell>
          <cell r="E388" t="str">
            <v>110229200011021321</v>
          </cell>
          <cell r="F388" t="str">
            <v>19110101152414</v>
          </cell>
          <cell r="G388" t="str">
            <v>13241850171</v>
          </cell>
        </row>
        <row r="389">
          <cell r="A389" t="str">
            <v>张瀚宸</v>
          </cell>
          <cell r="B389" t="str">
            <v>1908070125</v>
          </cell>
          <cell r="C389" t="str">
            <v>市场营销</v>
          </cell>
          <cell r="D389" t="str">
            <v>营销19</v>
          </cell>
          <cell r="E389" t="str">
            <v>110103199909281512</v>
          </cell>
          <cell r="F389" t="str">
            <v>19110101152795</v>
          </cell>
          <cell r="G389" t="str">
            <v/>
          </cell>
        </row>
        <row r="390">
          <cell r="A390" t="str">
            <v>杨若冰</v>
          </cell>
          <cell r="B390" t="str">
            <v>1908070128</v>
          </cell>
          <cell r="C390" t="str">
            <v>市场营销</v>
          </cell>
          <cell r="D390" t="str">
            <v>营销19</v>
          </cell>
          <cell r="E390" t="str">
            <v>130684200011080022</v>
          </cell>
          <cell r="F390" t="str">
            <v>19110105150627</v>
          </cell>
          <cell r="G390" t="str">
            <v>18311085035</v>
          </cell>
        </row>
        <row r="391">
          <cell r="A391" t="str">
            <v>赵李想</v>
          </cell>
          <cell r="B391" t="str">
            <v>1908070130</v>
          </cell>
          <cell r="C391" t="str">
            <v>市场营销</v>
          </cell>
          <cell r="D391" t="str">
            <v>营销19</v>
          </cell>
          <cell r="E391" t="str">
            <v>110112200011254616</v>
          </cell>
          <cell r="F391" t="str">
            <v>19110105152144</v>
          </cell>
          <cell r="G391" t="str">
            <v/>
          </cell>
        </row>
        <row r="392">
          <cell r="A392" t="str">
            <v>李昊</v>
          </cell>
          <cell r="B392" t="str">
            <v>1908070131</v>
          </cell>
          <cell r="C392" t="str">
            <v>市场营销</v>
          </cell>
          <cell r="D392" t="str">
            <v>营销19</v>
          </cell>
          <cell r="E392" t="str">
            <v>110105200009229012</v>
          </cell>
          <cell r="F392" t="str">
            <v>19110105152405</v>
          </cell>
          <cell r="G392" t="str">
            <v>13391717973</v>
          </cell>
        </row>
        <row r="393">
          <cell r="A393" t="str">
            <v>齐佩瑶</v>
          </cell>
          <cell r="B393" t="str">
            <v>1908070132</v>
          </cell>
          <cell r="C393" t="str">
            <v>市场营销</v>
          </cell>
          <cell r="D393" t="str">
            <v>营销19</v>
          </cell>
          <cell r="E393" t="str">
            <v>110106200009291541</v>
          </cell>
          <cell r="F393" t="str">
            <v>19110106151038</v>
          </cell>
          <cell r="G393" t="str">
            <v>18310682052</v>
          </cell>
        </row>
        <row r="394">
          <cell r="A394" t="str">
            <v>周正鹏</v>
          </cell>
          <cell r="B394" t="str">
            <v>1908070133</v>
          </cell>
          <cell r="C394" t="str">
            <v>市场营销</v>
          </cell>
          <cell r="D394" t="str">
            <v>营销19</v>
          </cell>
          <cell r="E394" t="str">
            <v>110106200101190014</v>
          </cell>
          <cell r="F394" t="str">
            <v>19110106151283</v>
          </cell>
          <cell r="G394" t="str">
            <v>15010927819</v>
          </cell>
        </row>
        <row r="395">
          <cell r="A395" t="str">
            <v>张志轩</v>
          </cell>
          <cell r="B395" t="str">
            <v>1908070134</v>
          </cell>
          <cell r="C395" t="str">
            <v>市场营销</v>
          </cell>
          <cell r="D395" t="str">
            <v>营销19</v>
          </cell>
          <cell r="E395" t="str">
            <v>110111200106290322</v>
          </cell>
          <cell r="F395" t="str">
            <v>19110107150190</v>
          </cell>
          <cell r="G395" t="str">
            <v>15210916206</v>
          </cell>
        </row>
        <row r="396">
          <cell r="A396" t="str">
            <v>赵雅琦</v>
          </cell>
          <cell r="B396" t="str">
            <v>1908070135</v>
          </cell>
          <cell r="C396" t="str">
            <v>工商管理</v>
          </cell>
          <cell r="D396" t="str">
            <v>工商19</v>
          </cell>
          <cell r="E396" t="str">
            <v>371122200105207820</v>
          </cell>
          <cell r="F396" t="str">
            <v>19110108150053</v>
          </cell>
          <cell r="G396" t="str">
            <v>13070183508</v>
          </cell>
        </row>
        <row r="397">
          <cell r="A397" t="str">
            <v>李鑫</v>
          </cell>
          <cell r="B397" t="str">
            <v>1908070136</v>
          </cell>
          <cell r="C397" t="str">
            <v>市场营销</v>
          </cell>
          <cell r="D397" t="str">
            <v>营销19</v>
          </cell>
          <cell r="E397" t="str">
            <v>230221200001311225</v>
          </cell>
          <cell r="F397" t="str">
            <v>19110108150848</v>
          </cell>
          <cell r="G397" t="str">
            <v>15321588862</v>
          </cell>
        </row>
        <row r="398">
          <cell r="A398" t="str">
            <v>张爽</v>
          </cell>
          <cell r="B398" t="str">
            <v>1908070137</v>
          </cell>
          <cell r="C398" t="str">
            <v>市场营销</v>
          </cell>
          <cell r="D398" t="str">
            <v>营销19</v>
          </cell>
          <cell r="E398" t="str">
            <v>110101200012224524</v>
          </cell>
          <cell r="F398" t="str">
            <v>19110108151426</v>
          </cell>
          <cell r="G398" t="str">
            <v>18518110981</v>
          </cell>
        </row>
        <row r="399">
          <cell r="A399" t="str">
            <v>梅紫建</v>
          </cell>
          <cell r="B399" t="str">
            <v>1908070138</v>
          </cell>
          <cell r="C399" t="str">
            <v>市场营销</v>
          </cell>
          <cell r="D399" t="str">
            <v>营销19</v>
          </cell>
          <cell r="E399" t="str">
            <v>110105200012180811</v>
          </cell>
          <cell r="F399" t="str">
            <v>19110108152168</v>
          </cell>
          <cell r="G399" t="str">
            <v>18810533683</v>
          </cell>
        </row>
        <row r="400">
          <cell r="A400" t="str">
            <v>张勃洋</v>
          </cell>
          <cell r="B400" t="str">
            <v>1908070140</v>
          </cell>
          <cell r="C400" t="str">
            <v>市场营销</v>
          </cell>
          <cell r="D400" t="str">
            <v>营销19</v>
          </cell>
          <cell r="E400" t="str">
            <v>130982200011069847</v>
          </cell>
          <cell r="F400" t="str">
            <v>19110108154153</v>
          </cell>
          <cell r="G400" t="str">
            <v>13521392275</v>
          </cell>
        </row>
        <row r="401">
          <cell r="A401" t="str">
            <v>冯健聪</v>
          </cell>
          <cell r="B401" t="str">
            <v>1908070141</v>
          </cell>
          <cell r="C401" t="str">
            <v>市场营销</v>
          </cell>
          <cell r="D401" t="str">
            <v>营销19</v>
          </cell>
          <cell r="E401" t="str">
            <v>110108200011112218</v>
          </cell>
          <cell r="F401" t="str">
            <v>19110108155369</v>
          </cell>
          <cell r="G401" t="str">
            <v>13488866989</v>
          </cell>
        </row>
        <row r="402">
          <cell r="A402" t="str">
            <v>杨子寒</v>
          </cell>
          <cell r="B402" t="str">
            <v>1908070142</v>
          </cell>
          <cell r="C402" t="str">
            <v>市场营销</v>
          </cell>
          <cell r="D402" t="str">
            <v>营销19</v>
          </cell>
          <cell r="E402" t="str">
            <v>130982200102058326</v>
          </cell>
          <cell r="F402" t="str">
            <v>19110108156956</v>
          </cell>
          <cell r="G402" t="str">
            <v>15910634691</v>
          </cell>
        </row>
        <row r="403">
          <cell r="A403" t="str">
            <v>袁汐昊</v>
          </cell>
          <cell r="B403" t="str">
            <v>1908070143</v>
          </cell>
          <cell r="C403" t="str">
            <v>市场营销</v>
          </cell>
          <cell r="D403" t="str">
            <v>营销19</v>
          </cell>
          <cell r="E403" t="str">
            <v>110105200101276110</v>
          </cell>
          <cell r="F403" t="str">
            <v>19110108156977</v>
          </cell>
          <cell r="G403" t="str">
            <v>18301271799</v>
          </cell>
        </row>
        <row r="404">
          <cell r="A404" t="str">
            <v>刘世锐</v>
          </cell>
          <cell r="B404" t="str">
            <v>1908070144</v>
          </cell>
          <cell r="C404" t="str">
            <v>人力资源管理</v>
          </cell>
          <cell r="D404" t="str">
            <v>人力19</v>
          </cell>
          <cell r="E404" t="str">
            <v>110108200104014211</v>
          </cell>
          <cell r="F404" t="str">
            <v>19110108158551</v>
          </cell>
          <cell r="G404" t="str">
            <v>13241917999</v>
          </cell>
        </row>
        <row r="405">
          <cell r="A405" t="str">
            <v>牛德草</v>
          </cell>
          <cell r="B405" t="str">
            <v>1908070146</v>
          </cell>
          <cell r="C405" t="str">
            <v>市场营销</v>
          </cell>
          <cell r="D405" t="str">
            <v>营销19</v>
          </cell>
          <cell r="E405" t="str">
            <v>11011120010428501X</v>
          </cell>
          <cell r="F405" t="str">
            <v>19110111150239</v>
          </cell>
          <cell r="G405" t="str">
            <v>15600503878</v>
          </cell>
        </row>
        <row r="406">
          <cell r="A406" t="str">
            <v>张依彤</v>
          </cell>
          <cell r="B406" t="str">
            <v>1908070147</v>
          </cell>
          <cell r="C406" t="str">
            <v>市场营销</v>
          </cell>
          <cell r="D406" t="str">
            <v>营销19</v>
          </cell>
          <cell r="E406" t="str">
            <v>110112200107261861</v>
          </cell>
          <cell r="F406" t="str">
            <v>19110112151140</v>
          </cell>
          <cell r="G406" t="str">
            <v>15718880726</v>
          </cell>
        </row>
        <row r="407">
          <cell r="A407" t="str">
            <v>郝霄鹏</v>
          </cell>
          <cell r="B407" t="str">
            <v>1908070149</v>
          </cell>
          <cell r="C407" t="str">
            <v>市场营销</v>
          </cell>
          <cell r="D407" t="str">
            <v>营销19</v>
          </cell>
          <cell r="E407" t="str">
            <v>130923200108214019</v>
          </cell>
          <cell r="F407" t="str">
            <v>19110113150198</v>
          </cell>
          <cell r="G407" t="str">
            <v/>
          </cell>
        </row>
        <row r="408">
          <cell r="A408" t="str">
            <v>林士博</v>
          </cell>
          <cell r="B408" t="str">
            <v>1908070150</v>
          </cell>
          <cell r="C408" t="str">
            <v>市场营销</v>
          </cell>
          <cell r="D408" t="str">
            <v>营销19</v>
          </cell>
          <cell r="E408" t="str">
            <v>11022920010419001X</v>
          </cell>
          <cell r="F408" t="str">
            <v>19110119151019</v>
          </cell>
          <cell r="G408" t="str">
            <v>13141347178</v>
          </cell>
        </row>
        <row r="409">
          <cell r="A409" t="str">
            <v>孙琪然</v>
          </cell>
          <cell r="B409" t="str">
            <v>1908070152</v>
          </cell>
          <cell r="C409" t="str">
            <v>财务管理</v>
          </cell>
          <cell r="D409" t="str">
            <v>财务192</v>
          </cell>
          <cell r="E409" t="str">
            <v>110229200102030063</v>
          </cell>
          <cell r="F409" t="str">
            <v>19110119151420</v>
          </cell>
          <cell r="G409" t="str">
            <v>13241606333</v>
          </cell>
        </row>
        <row r="410">
          <cell r="A410" t="str">
            <v>东雯</v>
          </cell>
          <cell r="B410" t="str">
            <v>1908080203</v>
          </cell>
          <cell r="C410" t="str">
            <v>会计学（注册会计师）</v>
          </cell>
          <cell r="D410" t="str">
            <v>注会194</v>
          </cell>
          <cell r="E410" t="str">
            <v>110105200012216124</v>
          </cell>
          <cell r="F410" t="str">
            <v>19110105151879</v>
          </cell>
          <cell r="G410" t="str">
            <v>15810199280</v>
          </cell>
        </row>
        <row r="411">
          <cell r="A411" t="str">
            <v>李昕</v>
          </cell>
          <cell r="B411" t="str">
            <v>1908080232</v>
          </cell>
          <cell r="C411" t="str">
            <v>会计学（注册会计师）</v>
          </cell>
          <cell r="D411" t="str">
            <v>注会194</v>
          </cell>
          <cell r="E411" t="str">
            <v>140225200012100064</v>
          </cell>
          <cell r="F411" t="str">
            <v>19140602153832</v>
          </cell>
          <cell r="G411" t="str">
            <v>13681416332</v>
          </cell>
        </row>
        <row r="412">
          <cell r="A412" t="str">
            <v>周欣雨</v>
          </cell>
          <cell r="B412" t="str">
            <v>1908090101</v>
          </cell>
          <cell r="C412" t="str">
            <v>工商管理</v>
          </cell>
          <cell r="D412" t="str">
            <v>工商19</v>
          </cell>
          <cell r="E412" t="str">
            <v>110228200105184926</v>
          </cell>
          <cell r="F412" t="str">
            <v>19110101111038</v>
          </cell>
          <cell r="G412" t="str">
            <v>13552374212</v>
          </cell>
        </row>
        <row r="413">
          <cell r="A413" t="str">
            <v>刘家璐</v>
          </cell>
          <cell r="B413" t="str">
            <v>1908090102</v>
          </cell>
          <cell r="C413" t="str">
            <v>工商管理</v>
          </cell>
          <cell r="D413" t="str">
            <v>工商19</v>
          </cell>
          <cell r="E413" t="str">
            <v>110104200011210824</v>
          </cell>
          <cell r="F413" t="str">
            <v>19110102110458</v>
          </cell>
          <cell r="G413" t="str">
            <v/>
          </cell>
        </row>
        <row r="414">
          <cell r="A414" t="str">
            <v>徐梓轩</v>
          </cell>
          <cell r="B414" t="str">
            <v>1908090103</v>
          </cell>
          <cell r="C414" t="str">
            <v>工商管理（全英）</v>
          </cell>
          <cell r="D414" t="str">
            <v>工商19（全英）</v>
          </cell>
          <cell r="E414" t="str">
            <v>110112200108070311</v>
          </cell>
          <cell r="F414" t="str">
            <v>19110102110482</v>
          </cell>
          <cell r="G414" t="str">
            <v>18518273290</v>
          </cell>
        </row>
        <row r="415">
          <cell r="A415" t="str">
            <v>丘栩华</v>
          </cell>
          <cell r="B415" t="str">
            <v>1908090104</v>
          </cell>
          <cell r="C415" t="str">
            <v>工商管理（全英）</v>
          </cell>
          <cell r="D415" t="str">
            <v>工商19（全英）</v>
          </cell>
          <cell r="E415" t="str">
            <v>110102200012042313</v>
          </cell>
          <cell r="F415" t="str">
            <v>19110102111456</v>
          </cell>
          <cell r="G415" t="str">
            <v>15011546647</v>
          </cell>
        </row>
        <row r="416">
          <cell r="A416" t="str">
            <v>陈若妍</v>
          </cell>
          <cell r="B416" t="str">
            <v>1908090105</v>
          </cell>
          <cell r="C416" t="str">
            <v>工商管理</v>
          </cell>
          <cell r="D416" t="str">
            <v>工商19</v>
          </cell>
          <cell r="E416" t="str">
            <v>110108200103139741</v>
          </cell>
          <cell r="F416" t="str">
            <v>19110105110198</v>
          </cell>
          <cell r="G416" t="str">
            <v/>
          </cell>
        </row>
        <row r="417">
          <cell r="A417" t="str">
            <v>胡羽辰</v>
          </cell>
          <cell r="B417" t="str">
            <v>1908090106</v>
          </cell>
          <cell r="C417" t="str">
            <v>工商管理（全英）</v>
          </cell>
          <cell r="D417" t="str">
            <v>工商19（全英）</v>
          </cell>
          <cell r="E417" t="str">
            <v>110105200008145810</v>
          </cell>
          <cell r="F417" t="str">
            <v>19110105112201</v>
          </cell>
          <cell r="G417" t="str">
            <v>18612775720</v>
          </cell>
        </row>
        <row r="418">
          <cell r="A418" t="str">
            <v>张朝辉</v>
          </cell>
          <cell r="B418" t="str">
            <v>1908090107</v>
          </cell>
          <cell r="C418" t="str">
            <v>工商管理（全英）</v>
          </cell>
          <cell r="D418" t="str">
            <v>工商19（全英）</v>
          </cell>
          <cell r="E418" t="str">
            <v>110228200011081512</v>
          </cell>
          <cell r="F418" t="str">
            <v>19110106110181</v>
          </cell>
          <cell r="G418" t="str">
            <v>13552762810</v>
          </cell>
        </row>
        <row r="419">
          <cell r="A419" t="str">
            <v>刘畅</v>
          </cell>
          <cell r="B419" t="str">
            <v>1908090108</v>
          </cell>
          <cell r="C419" t="str">
            <v>工商管理（全英）</v>
          </cell>
          <cell r="D419" t="str">
            <v>工商19（全英）</v>
          </cell>
          <cell r="E419" t="str">
            <v>130633200107160043</v>
          </cell>
          <cell r="F419" t="str">
            <v>19110106110414</v>
          </cell>
          <cell r="G419" t="str">
            <v>15210071231</v>
          </cell>
        </row>
        <row r="420">
          <cell r="A420" t="str">
            <v>陈琦</v>
          </cell>
          <cell r="B420" t="str">
            <v>1908090109</v>
          </cell>
          <cell r="C420" t="str">
            <v>工商管理</v>
          </cell>
          <cell r="D420" t="str">
            <v>工商19</v>
          </cell>
          <cell r="E420" t="str">
            <v>11010720010526032X</v>
          </cell>
          <cell r="F420" t="str">
            <v>19110107110056</v>
          </cell>
          <cell r="G420" t="str">
            <v>18600194971</v>
          </cell>
        </row>
        <row r="421">
          <cell r="A421" t="str">
            <v>许睿宁</v>
          </cell>
          <cell r="B421" t="str">
            <v>1908090110</v>
          </cell>
          <cell r="C421" t="str">
            <v>工商管理（全英）</v>
          </cell>
          <cell r="D421" t="str">
            <v>工商19（全英）</v>
          </cell>
          <cell r="E421" t="str">
            <v>11010720010528003X</v>
          </cell>
          <cell r="F421" t="str">
            <v>19110107110207</v>
          </cell>
          <cell r="G421" t="str">
            <v>18611586247</v>
          </cell>
        </row>
        <row r="422">
          <cell r="A422" t="str">
            <v>马宇</v>
          </cell>
          <cell r="B422" t="str">
            <v>1908090111</v>
          </cell>
          <cell r="C422" t="str">
            <v>工商管理</v>
          </cell>
          <cell r="D422" t="str">
            <v>工商19</v>
          </cell>
          <cell r="E422" t="str">
            <v>130227200112115221</v>
          </cell>
          <cell r="F422" t="str">
            <v>19110107110394</v>
          </cell>
          <cell r="G422" t="str">
            <v>13739896550</v>
          </cell>
        </row>
        <row r="423">
          <cell r="A423" t="str">
            <v>古妍嫔</v>
          </cell>
          <cell r="B423" t="str">
            <v>1908090112</v>
          </cell>
          <cell r="C423" t="str">
            <v>工商管理（全英）</v>
          </cell>
          <cell r="D423" t="str">
            <v>工商19（全英）</v>
          </cell>
          <cell r="E423" t="str">
            <v>110105200012237021</v>
          </cell>
          <cell r="F423" t="str">
            <v>19110108111768</v>
          </cell>
          <cell r="G423" t="str">
            <v>18210570856</v>
          </cell>
        </row>
        <row r="424">
          <cell r="A424" t="str">
            <v>张明怡</v>
          </cell>
          <cell r="B424" t="str">
            <v>1908090113</v>
          </cell>
          <cell r="C424" t="str">
            <v>工商管理</v>
          </cell>
          <cell r="D424" t="str">
            <v>工商19</v>
          </cell>
          <cell r="E424" t="str">
            <v>11010820001124144X</v>
          </cell>
          <cell r="F424" t="str">
            <v>19110108112150</v>
          </cell>
          <cell r="G424" t="str">
            <v/>
          </cell>
        </row>
        <row r="425">
          <cell r="A425" t="str">
            <v>赵越</v>
          </cell>
          <cell r="B425" t="str">
            <v>1908090114</v>
          </cell>
          <cell r="C425" t="str">
            <v>工商管理</v>
          </cell>
          <cell r="D425" t="str">
            <v>工商19</v>
          </cell>
          <cell r="E425" t="str">
            <v>130929200011302782</v>
          </cell>
          <cell r="F425" t="str">
            <v>19110108112361</v>
          </cell>
          <cell r="G425" t="str">
            <v>15811293725</v>
          </cell>
        </row>
        <row r="426">
          <cell r="A426" t="str">
            <v>苏颖丹</v>
          </cell>
          <cell r="B426" t="str">
            <v>1908090115</v>
          </cell>
          <cell r="C426" t="str">
            <v>工商管理（全英）</v>
          </cell>
          <cell r="D426" t="str">
            <v>工商19（全英）</v>
          </cell>
          <cell r="E426" t="str">
            <v>11010320001110032X</v>
          </cell>
          <cell r="F426" t="str">
            <v>19110108112626</v>
          </cell>
          <cell r="G426" t="str">
            <v>17611569811</v>
          </cell>
        </row>
        <row r="427">
          <cell r="A427" t="str">
            <v>姜亚辰</v>
          </cell>
          <cell r="B427" t="str">
            <v>1908090116</v>
          </cell>
          <cell r="C427" t="str">
            <v>工商管理</v>
          </cell>
          <cell r="D427" t="str">
            <v>工商19</v>
          </cell>
          <cell r="E427" t="str">
            <v>110111200101207016</v>
          </cell>
          <cell r="F427" t="str">
            <v>19110111110684</v>
          </cell>
          <cell r="G427" t="str">
            <v>17610757016</v>
          </cell>
        </row>
        <row r="428">
          <cell r="A428" t="str">
            <v>王明欣</v>
          </cell>
          <cell r="B428" t="str">
            <v>1908090117</v>
          </cell>
          <cell r="C428" t="str">
            <v>工商管理（全英）</v>
          </cell>
          <cell r="D428" t="str">
            <v>工商19（全英）</v>
          </cell>
          <cell r="E428" t="str">
            <v>110222200012192726</v>
          </cell>
          <cell r="F428" t="str">
            <v>19110113110303</v>
          </cell>
          <cell r="G428" t="str">
            <v/>
          </cell>
        </row>
        <row r="429">
          <cell r="A429" t="str">
            <v>路雨萱</v>
          </cell>
          <cell r="B429" t="str">
            <v>1908090119</v>
          </cell>
          <cell r="C429" t="str">
            <v>工商管理</v>
          </cell>
          <cell r="D429" t="str">
            <v>工商19</v>
          </cell>
          <cell r="E429" t="str">
            <v>110221200011013427</v>
          </cell>
          <cell r="F429" t="str">
            <v>19110114110860</v>
          </cell>
          <cell r="G429" t="str">
            <v>18101086773</v>
          </cell>
        </row>
        <row r="430">
          <cell r="A430" t="str">
            <v>杨超宇</v>
          </cell>
          <cell r="B430" t="str">
            <v>1908090120</v>
          </cell>
          <cell r="C430" t="str">
            <v>工商管理（全英）</v>
          </cell>
          <cell r="D430" t="str">
            <v>工商19（全英）</v>
          </cell>
          <cell r="E430" t="str">
            <v>110224200104170017</v>
          </cell>
          <cell r="F430" t="str">
            <v>19110115110075</v>
          </cell>
          <cell r="G430" t="str">
            <v/>
          </cell>
        </row>
        <row r="431">
          <cell r="A431" t="str">
            <v>孙艺涵</v>
          </cell>
          <cell r="B431" t="str">
            <v>1908090121</v>
          </cell>
          <cell r="C431" t="str">
            <v>工商管理</v>
          </cell>
          <cell r="D431" t="str">
            <v>工商19</v>
          </cell>
          <cell r="E431" t="str">
            <v>110224200012200020</v>
          </cell>
          <cell r="F431" t="str">
            <v>19110115110080</v>
          </cell>
          <cell r="G431" t="str">
            <v>15901457642</v>
          </cell>
        </row>
        <row r="432">
          <cell r="A432" t="str">
            <v>徐明轩</v>
          </cell>
          <cell r="B432" t="str">
            <v>1908090122</v>
          </cell>
          <cell r="C432" t="str">
            <v>工商管理</v>
          </cell>
          <cell r="D432" t="str">
            <v>工商19</v>
          </cell>
          <cell r="E432" t="str">
            <v>110115200009293420</v>
          </cell>
          <cell r="F432" t="str">
            <v>19110115110307</v>
          </cell>
          <cell r="G432" t="str">
            <v>15101121038</v>
          </cell>
        </row>
        <row r="433">
          <cell r="A433" t="str">
            <v>俞苏楠</v>
          </cell>
          <cell r="B433" t="str">
            <v>1908090123</v>
          </cell>
          <cell r="C433" t="str">
            <v>工商管理</v>
          </cell>
          <cell r="D433" t="str">
            <v>工商19</v>
          </cell>
          <cell r="E433" t="str">
            <v>110229200103240011</v>
          </cell>
          <cell r="F433" t="str">
            <v>19110119111045</v>
          </cell>
          <cell r="G433" t="str">
            <v/>
          </cell>
        </row>
        <row r="434">
          <cell r="A434" t="str">
            <v>陈敬淇</v>
          </cell>
          <cell r="B434" t="str">
            <v>1908090124</v>
          </cell>
          <cell r="C434" t="str">
            <v>工商管理</v>
          </cell>
          <cell r="D434" t="str">
            <v>工商19</v>
          </cell>
          <cell r="E434" t="str">
            <v>110229200010132249</v>
          </cell>
          <cell r="F434" t="str">
            <v>19110119113013</v>
          </cell>
          <cell r="G434" t="str">
            <v>17600491977</v>
          </cell>
        </row>
        <row r="435">
          <cell r="A435" t="str">
            <v>高心宇</v>
          </cell>
          <cell r="B435" t="str">
            <v>1908090125</v>
          </cell>
          <cell r="C435" t="str">
            <v>工商管理（全英）</v>
          </cell>
          <cell r="D435" t="str">
            <v>工商19（全英）</v>
          </cell>
          <cell r="E435" t="str">
            <v>110101200106173529</v>
          </cell>
          <cell r="F435" t="str">
            <v>19110101150047</v>
          </cell>
          <cell r="G435" t="str">
            <v/>
          </cell>
        </row>
        <row r="436">
          <cell r="A436" t="str">
            <v>屈洋</v>
          </cell>
          <cell r="B436" t="str">
            <v>1908090126</v>
          </cell>
          <cell r="C436" t="str">
            <v>工商管理（全英）</v>
          </cell>
          <cell r="D436" t="str">
            <v>工商19（全英）</v>
          </cell>
          <cell r="E436" t="str">
            <v>110105200009289437</v>
          </cell>
          <cell r="F436" t="str">
            <v>19110102150965</v>
          </cell>
          <cell r="G436" t="str">
            <v>13661378000</v>
          </cell>
        </row>
        <row r="437">
          <cell r="A437" t="str">
            <v>王鑫玥</v>
          </cell>
          <cell r="B437" t="str">
            <v>1908090127</v>
          </cell>
          <cell r="C437" t="str">
            <v>工商管理（全英）</v>
          </cell>
          <cell r="D437" t="str">
            <v>工商19（全英）</v>
          </cell>
          <cell r="E437" t="str">
            <v>110106200011173018</v>
          </cell>
          <cell r="F437" t="str">
            <v>19110102151276</v>
          </cell>
          <cell r="G437" t="str">
            <v>13621078117</v>
          </cell>
        </row>
        <row r="438">
          <cell r="A438" t="str">
            <v>樊雨</v>
          </cell>
          <cell r="B438" t="str">
            <v>1908090128</v>
          </cell>
          <cell r="C438" t="str">
            <v>工商管理（全英）</v>
          </cell>
          <cell r="D438" t="str">
            <v>工商19（全英）</v>
          </cell>
          <cell r="E438" t="str">
            <v>11010320010309182X</v>
          </cell>
          <cell r="F438" t="str">
            <v>19110102152192</v>
          </cell>
          <cell r="G438" t="str">
            <v>13520727161</v>
          </cell>
        </row>
        <row r="439">
          <cell r="A439" t="str">
            <v>赵方洲</v>
          </cell>
          <cell r="B439" t="str">
            <v>1908090129</v>
          </cell>
          <cell r="C439" t="str">
            <v>工商管理（全英）</v>
          </cell>
          <cell r="D439" t="str">
            <v>工商19（全英）</v>
          </cell>
          <cell r="E439" t="str">
            <v>110108200009124615</v>
          </cell>
          <cell r="F439" t="str">
            <v>19110102153684</v>
          </cell>
          <cell r="G439" t="str">
            <v>15901393834</v>
          </cell>
        </row>
        <row r="440">
          <cell r="A440" t="str">
            <v>米傲</v>
          </cell>
          <cell r="B440" t="str">
            <v>1908090130</v>
          </cell>
          <cell r="C440" t="str">
            <v>工商管理</v>
          </cell>
          <cell r="D440" t="str">
            <v>工商19</v>
          </cell>
          <cell r="E440" t="str">
            <v>420381200107130614</v>
          </cell>
          <cell r="F440" t="str">
            <v>19110102154163</v>
          </cell>
          <cell r="G440" t="str">
            <v/>
          </cell>
        </row>
        <row r="441">
          <cell r="A441" t="str">
            <v>王懿婧</v>
          </cell>
          <cell r="B441" t="str">
            <v>1908090131</v>
          </cell>
          <cell r="C441" t="str">
            <v>工商管理（全英）</v>
          </cell>
          <cell r="D441" t="str">
            <v>工商19（全英）</v>
          </cell>
          <cell r="E441" t="str">
            <v>110106200105220022</v>
          </cell>
          <cell r="F441" t="str">
            <v>19110102154561</v>
          </cell>
          <cell r="G441" t="str">
            <v>18500220549</v>
          </cell>
        </row>
        <row r="442">
          <cell r="A442" t="str">
            <v>薛一洋</v>
          </cell>
          <cell r="B442" t="str">
            <v>1908090132</v>
          </cell>
          <cell r="C442" t="str">
            <v>工商管理</v>
          </cell>
          <cell r="D442" t="str">
            <v>工商19</v>
          </cell>
          <cell r="E442" t="str">
            <v>110105200012215420</v>
          </cell>
          <cell r="F442" t="str">
            <v>19110105152534</v>
          </cell>
          <cell r="G442" t="str">
            <v>13681573908</v>
          </cell>
        </row>
        <row r="443">
          <cell r="A443" t="str">
            <v>白雨森</v>
          </cell>
          <cell r="B443" t="str">
            <v>1908090133</v>
          </cell>
          <cell r="C443" t="str">
            <v>工商管理（全英）</v>
          </cell>
          <cell r="D443" t="str">
            <v>工商19（全英）</v>
          </cell>
          <cell r="E443" t="str">
            <v>110105200011241811</v>
          </cell>
          <cell r="F443" t="str">
            <v>19110106151019</v>
          </cell>
          <cell r="G443" t="str">
            <v>13167320762</v>
          </cell>
        </row>
        <row r="444">
          <cell r="A444" t="str">
            <v>张爱旌</v>
          </cell>
          <cell r="B444" t="str">
            <v>1908090134</v>
          </cell>
          <cell r="C444" t="str">
            <v>工商管理</v>
          </cell>
          <cell r="D444" t="str">
            <v>工商19</v>
          </cell>
          <cell r="E444" t="str">
            <v>110106200108200625</v>
          </cell>
          <cell r="F444" t="str">
            <v>19110106151065</v>
          </cell>
          <cell r="G444" t="str">
            <v/>
          </cell>
        </row>
        <row r="445">
          <cell r="A445" t="str">
            <v>潘静萱</v>
          </cell>
          <cell r="B445" t="str">
            <v>1908090135</v>
          </cell>
          <cell r="C445" t="str">
            <v>工商管理</v>
          </cell>
          <cell r="D445" t="str">
            <v>工商19</v>
          </cell>
          <cell r="E445" t="str">
            <v>110106200108021862</v>
          </cell>
          <cell r="F445" t="str">
            <v>19110106151407</v>
          </cell>
          <cell r="G445" t="str">
            <v>18911512875</v>
          </cell>
        </row>
        <row r="446">
          <cell r="A446" t="str">
            <v>唐新雨</v>
          </cell>
          <cell r="B446" t="str">
            <v>1908090136</v>
          </cell>
          <cell r="C446" t="str">
            <v>工商管理（全英）</v>
          </cell>
          <cell r="D446" t="str">
            <v>工商19（全英）</v>
          </cell>
          <cell r="E446" t="str">
            <v>110109200104030023</v>
          </cell>
          <cell r="F446" t="str">
            <v>19110107150342</v>
          </cell>
          <cell r="G446" t="str">
            <v/>
          </cell>
        </row>
        <row r="447">
          <cell r="A447" t="str">
            <v>李茗荛</v>
          </cell>
          <cell r="B447" t="str">
            <v>1908090137</v>
          </cell>
          <cell r="C447" t="str">
            <v>工商管理</v>
          </cell>
          <cell r="D447" t="str">
            <v>工商19</v>
          </cell>
          <cell r="E447" t="str">
            <v>370902200110071224</v>
          </cell>
          <cell r="F447" t="str">
            <v>19110107150568</v>
          </cell>
          <cell r="G447" t="str">
            <v>18710190082</v>
          </cell>
        </row>
        <row r="448">
          <cell r="A448" t="str">
            <v>钟伊梦</v>
          </cell>
          <cell r="B448" t="str">
            <v>1908090138</v>
          </cell>
          <cell r="C448" t="str">
            <v>会计学（注册会计师）</v>
          </cell>
          <cell r="D448" t="str">
            <v>注会194</v>
          </cell>
          <cell r="E448" t="str">
            <v>110106200103280048</v>
          </cell>
          <cell r="F448" t="str">
            <v>19110108150838</v>
          </cell>
          <cell r="G448" t="str">
            <v>13681386077</v>
          </cell>
        </row>
        <row r="449">
          <cell r="A449" t="str">
            <v>黄潋颀</v>
          </cell>
          <cell r="B449" t="str">
            <v>1908090139</v>
          </cell>
          <cell r="C449" t="str">
            <v>工商管理（全英）</v>
          </cell>
          <cell r="D449" t="str">
            <v>工商19（全英）</v>
          </cell>
          <cell r="E449" t="str">
            <v>110106200103115421</v>
          </cell>
          <cell r="F449" t="str">
            <v>19110108151146</v>
          </cell>
          <cell r="G449" t="str">
            <v>15910834588</v>
          </cell>
        </row>
        <row r="450">
          <cell r="A450" t="str">
            <v>李璐彤</v>
          </cell>
          <cell r="B450" t="str">
            <v>1908090140</v>
          </cell>
          <cell r="C450" t="str">
            <v>会计学（注册会计师）</v>
          </cell>
          <cell r="D450" t="str">
            <v>注会194</v>
          </cell>
          <cell r="E450" t="str">
            <v>110111200012245723</v>
          </cell>
          <cell r="F450" t="str">
            <v>19110108151285</v>
          </cell>
          <cell r="G450" t="str">
            <v/>
          </cell>
        </row>
        <row r="451">
          <cell r="A451" t="str">
            <v>张世龙</v>
          </cell>
          <cell r="B451" t="str">
            <v>1908090141</v>
          </cell>
          <cell r="C451" t="str">
            <v>工商管理（全英）</v>
          </cell>
          <cell r="D451" t="str">
            <v>工商19（全英）</v>
          </cell>
          <cell r="E451" t="str">
            <v>110108200010013613</v>
          </cell>
          <cell r="F451" t="str">
            <v>19110108151333</v>
          </cell>
          <cell r="G451" t="str">
            <v>18610186060</v>
          </cell>
        </row>
        <row r="452">
          <cell r="A452" t="str">
            <v>张坤</v>
          </cell>
          <cell r="B452" t="str">
            <v>1908090142</v>
          </cell>
          <cell r="C452" t="str">
            <v>工商管理</v>
          </cell>
          <cell r="D452" t="str">
            <v>工商19</v>
          </cell>
          <cell r="E452" t="str">
            <v>110226200102216221</v>
          </cell>
          <cell r="F452" t="str">
            <v>19110108151460</v>
          </cell>
          <cell r="G452" t="str">
            <v>13466537882</v>
          </cell>
        </row>
        <row r="453">
          <cell r="A453" t="str">
            <v>翟红宣</v>
          </cell>
          <cell r="B453" t="str">
            <v>1908090143</v>
          </cell>
          <cell r="C453" t="str">
            <v>工商管理（全英）</v>
          </cell>
          <cell r="D453" t="str">
            <v>工商19（全英）</v>
          </cell>
          <cell r="E453" t="str">
            <v>230623200101130039</v>
          </cell>
          <cell r="F453" t="str">
            <v>19110108152309</v>
          </cell>
          <cell r="G453" t="str">
            <v>15652534007</v>
          </cell>
        </row>
        <row r="454">
          <cell r="A454" t="str">
            <v>李舒言</v>
          </cell>
          <cell r="B454" t="str">
            <v>1908090144</v>
          </cell>
          <cell r="C454" t="str">
            <v>工商管理（全英）</v>
          </cell>
          <cell r="D454" t="str">
            <v>工商19（全英）</v>
          </cell>
          <cell r="E454" t="str">
            <v>110224200104090316</v>
          </cell>
          <cell r="F454" t="str">
            <v>19110108157053</v>
          </cell>
          <cell r="G454" t="str">
            <v>15010240249</v>
          </cell>
        </row>
        <row r="455">
          <cell r="A455" t="str">
            <v>韩徐颖</v>
          </cell>
          <cell r="B455" t="str">
            <v>1908090145</v>
          </cell>
          <cell r="C455" t="str">
            <v>工商管理（全英）</v>
          </cell>
          <cell r="D455" t="str">
            <v>工商19（全英）</v>
          </cell>
          <cell r="E455" t="str">
            <v>110229200011282724</v>
          </cell>
          <cell r="F455" t="str">
            <v>19110108157065</v>
          </cell>
          <cell r="G455" t="str">
            <v>13681039640</v>
          </cell>
        </row>
        <row r="456">
          <cell r="A456" t="str">
            <v>刘梦</v>
          </cell>
          <cell r="B456" t="str">
            <v>1908090146</v>
          </cell>
          <cell r="C456" t="str">
            <v>工商管理</v>
          </cell>
          <cell r="D456" t="str">
            <v>工商19</v>
          </cell>
          <cell r="E456" t="str">
            <v>11011120010428034X</v>
          </cell>
          <cell r="F456" t="str">
            <v>19110111150220</v>
          </cell>
          <cell r="G456" t="str">
            <v>15600337528</v>
          </cell>
        </row>
        <row r="457">
          <cell r="A457" t="str">
            <v>燕慧冉</v>
          </cell>
          <cell r="B457" t="str">
            <v>1908090147</v>
          </cell>
          <cell r="C457" t="str">
            <v>工商管理</v>
          </cell>
          <cell r="D457" t="str">
            <v>工商19</v>
          </cell>
          <cell r="E457" t="str">
            <v>110111200010246124</v>
          </cell>
          <cell r="F457" t="str">
            <v>19110111150518</v>
          </cell>
          <cell r="G457" t="str">
            <v>13716635965</v>
          </cell>
        </row>
        <row r="458">
          <cell r="A458" t="str">
            <v>刘思琪</v>
          </cell>
          <cell r="B458" t="str">
            <v>1908090148</v>
          </cell>
          <cell r="C458" t="str">
            <v>工商管理（全英）</v>
          </cell>
          <cell r="D458" t="str">
            <v>工商19（全英）</v>
          </cell>
          <cell r="E458" t="str">
            <v>110111200104150019</v>
          </cell>
          <cell r="F458" t="str">
            <v>19110111151855</v>
          </cell>
          <cell r="G458" t="str">
            <v>17701128115</v>
          </cell>
        </row>
        <row r="459">
          <cell r="A459" t="str">
            <v>郑熠龙</v>
          </cell>
          <cell r="B459" t="str">
            <v>1908090149</v>
          </cell>
          <cell r="C459" t="str">
            <v>工商管理</v>
          </cell>
          <cell r="D459" t="str">
            <v>工商19</v>
          </cell>
          <cell r="E459" t="str">
            <v>11011120001020061X</v>
          </cell>
          <cell r="F459" t="str">
            <v>19110111151892</v>
          </cell>
          <cell r="G459" t="str">
            <v>15010571430</v>
          </cell>
        </row>
        <row r="460">
          <cell r="A460" t="str">
            <v>李琪</v>
          </cell>
          <cell r="B460" t="str">
            <v>1908090150</v>
          </cell>
          <cell r="C460" t="str">
            <v>工商管理</v>
          </cell>
          <cell r="D460" t="str">
            <v>工商19</v>
          </cell>
          <cell r="E460" t="str">
            <v>110112200110223110</v>
          </cell>
          <cell r="F460" t="str">
            <v>19110112151092</v>
          </cell>
          <cell r="G460" t="str">
            <v/>
          </cell>
        </row>
        <row r="461">
          <cell r="A461" t="str">
            <v>苏傲</v>
          </cell>
          <cell r="B461" t="str">
            <v>1908090152</v>
          </cell>
          <cell r="C461" t="str">
            <v>工商管理</v>
          </cell>
          <cell r="D461" t="str">
            <v>工商19</v>
          </cell>
          <cell r="E461" t="str">
            <v>110222200101134114</v>
          </cell>
          <cell r="F461" t="str">
            <v>19110113150699</v>
          </cell>
          <cell r="G461" t="str">
            <v/>
          </cell>
        </row>
        <row r="462">
          <cell r="A462" t="str">
            <v>马梓杰</v>
          </cell>
          <cell r="B462" t="str">
            <v>1908090153</v>
          </cell>
          <cell r="C462" t="str">
            <v>工商管理</v>
          </cell>
          <cell r="D462" t="str">
            <v>工商19</v>
          </cell>
          <cell r="E462" t="str">
            <v>110228200106152918</v>
          </cell>
          <cell r="F462" t="str">
            <v>19110118150678</v>
          </cell>
          <cell r="G462" t="str">
            <v/>
          </cell>
        </row>
        <row r="463">
          <cell r="A463" t="str">
            <v>张卓</v>
          </cell>
          <cell r="B463" t="str">
            <v>1908090154</v>
          </cell>
          <cell r="C463" t="str">
            <v>工商管理（全英）</v>
          </cell>
          <cell r="D463" t="str">
            <v>工商19（全英）</v>
          </cell>
          <cell r="E463" t="str">
            <v>411424200010178483</v>
          </cell>
          <cell r="F463" t="str">
            <v>19110119151409</v>
          </cell>
          <cell r="G463" t="str">
            <v>15910462149</v>
          </cell>
        </row>
        <row r="464">
          <cell r="A464" t="str">
            <v>麻世珺</v>
          </cell>
          <cell r="B464" t="str">
            <v>1908090155</v>
          </cell>
          <cell r="C464" t="str">
            <v>工商管理</v>
          </cell>
          <cell r="D464" t="str">
            <v>工商19（双培）</v>
          </cell>
          <cell r="E464" t="str">
            <v>110102200104083016</v>
          </cell>
          <cell r="F464" t="str">
            <v>19110101111017</v>
          </cell>
          <cell r="G464" t="str">
            <v>18519778048</v>
          </cell>
        </row>
        <row r="465">
          <cell r="A465" t="str">
            <v>田炳琦</v>
          </cell>
          <cell r="B465" t="str">
            <v>1908090156</v>
          </cell>
          <cell r="C465" t="str">
            <v>工商管理</v>
          </cell>
          <cell r="D465" t="str">
            <v>工商19（双培）</v>
          </cell>
          <cell r="E465" t="str">
            <v>321023200011100450</v>
          </cell>
          <cell r="F465" t="str">
            <v>19110102111360</v>
          </cell>
          <cell r="G465" t="str">
            <v/>
          </cell>
        </row>
        <row r="466">
          <cell r="A466" t="str">
            <v>张梓筠</v>
          </cell>
          <cell r="B466" t="str">
            <v>1908090157</v>
          </cell>
          <cell r="C466" t="str">
            <v>工商管理</v>
          </cell>
          <cell r="D466" t="str">
            <v>工商19（双培）</v>
          </cell>
          <cell r="E466" t="str">
            <v>110105200105052923</v>
          </cell>
          <cell r="F466" t="str">
            <v>19110105110276</v>
          </cell>
          <cell r="G466" t="str">
            <v>18612492581</v>
          </cell>
        </row>
        <row r="467">
          <cell r="A467" t="str">
            <v>张斯栋</v>
          </cell>
          <cell r="B467" t="str">
            <v>1908090158</v>
          </cell>
          <cell r="C467" t="str">
            <v>工商管理</v>
          </cell>
          <cell r="D467" t="str">
            <v>工商19（双培）</v>
          </cell>
          <cell r="E467" t="str">
            <v>110229200011200311</v>
          </cell>
          <cell r="F467" t="str">
            <v>19110105111555</v>
          </cell>
          <cell r="G467" t="str">
            <v>18811716653</v>
          </cell>
        </row>
        <row r="468">
          <cell r="A468" t="str">
            <v>王学慧</v>
          </cell>
          <cell r="B468" t="str">
            <v>1908090159</v>
          </cell>
          <cell r="C468" t="str">
            <v>工商管理</v>
          </cell>
          <cell r="D468" t="str">
            <v>工商19（双培）</v>
          </cell>
          <cell r="E468" t="str">
            <v>110106200105233026</v>
          </cell>
          <cell r="F468" t="str">
            <v>19110106110263</v>
          </cell>
          <cell r="G468" t="str">
            <v/>
          </cell>
        </row>
        <row r="469">
          <cell r="A469" t="str">
            <v>安正祺</v>
          </cell>
          <cell r="B469" t="str">
            <v>1908090160</v>
          </cell>
          <cell r="C469" t="str">
            <v>工商管理</v>
          </cell>
          <cell r="D469" t="str">
            <v>工商19（双培）</v>
          </cell>
          <cell r="E469" t="str">
            <v>230104200103300912</v>
          </cell>
          <cell r="F469" t="str">
            <v>19110106110271</v>
          </cell>
          <cell r="G469" t="str">
            <v/>
          </cell>
        </row>
        <row r="470">
          <cell r="A470" t="str">
            <v>王雪聪</v>
          </cell>
          <cell r="B470" t="str">
            <v>1908090161</v>
          </cell>
          <cell r="C470" t="str">
            <v>工商管理</v>
          </cell>
          <cell r="D470" t="str">
            <v>工商19（双培）</v>
          </cell>
          <cell r="E470" t="str">
            <v>622626200011060421</v>
          </cell>
          <cell r="F470" t="str">
            <v>19110107110113</v>
          </cell>
          <cell r="G470" t="str">
            <v/>
          </cell>
        </row>
        <row r="471">
          <cell r="A471" t="str">
            <v>岳亮</v>
          </cell>
          <cell r="B471" t="str">
            <v>1908090162</v>
          </cell>
          <cell r="C471" t="str">
            <v>工商管理</v>
          </cell>
          <cell r="D471" t="str">
            <v>工商19（双培）</v>
          </cell>
          <cell r="E471" t="str">
            <v>110108200105084211</v>
          </cell>
          <cell r="F471" t="str">
            <v>19110108110007</v>
          </cell>
          <cell r="G471" t="str">
            <v/>
          </cell>
        </row>
        <row r="472">
          <cell r="A472" t="str">
            <v>李嘉梁</v>
          </cell>
          <cell r="B472" t="str">
            <v>1908090163</v>
          </cell>
          <cell r="C472" t="str">
            <v>工商管理</v>
          </cell>
          <cell r="D472" t="str">
            <v>工商19（双培）</v>
          </cell>
          <cell r="E472" t="str">
            <v>110108200008256819</v>
          </cell>
          <cell r="F472" t="str">
            <v>19110108113199</v>
          </cell>
          <cell r="G472" t="str">
            <v>17610651825</v>
          </cell>
        </row>
        <row r="473">
          <cell r="A473" t="str">
            <v>井天淼</v>
          </cell>
          <cell r="B473" t="str">
            <v>1908090164</v>
          </cell>
          <cell r="C473" t="str">
            <v>工商管理</v>
          </cell>
          <cell r="D473" t="str">
            <v>工商19（双培）</v>
          </cell>
          <cell r="E473" t="str">
            <v>110111200010188411</v>
          </cell>
          <cell r="F473" t="str">
            <v>19110110111005</v>
          </cell>
          <cell r="G473" t="str">
            <v/>
          </cell>
        </row>
        <row r="474">
          <cell r="A474" t="str">
            <v>何英鹏</v>
          </cell>
          <cell r="B474" t="str">
            <v>1908090165</v>
          </cell>
          <cell r="C474" t="str">
            <v>工商管理</v>
          </cell>
          <cell r="D474" t="str">
            <v>工商19（双培）</v>
          </cell>
          <cell r="E474" t="str">
            <v>11010820010618373X</v>
          </cell>
          <cell r="F474" t="str">
            <v>19110102154226</v>
          </cell>
          <cell r="G474" t="str">
            <v>18210126167</v>
          </cell>
        </row>
        <row r="475">
          <cell r="A475" t="str">
            <v>吴天琦</v>
          </cell>
          <cell r="B475" t="str">
            <v>1908090166</v>
          </cell>
          <cell r="C475" t="str">
            <v>工商管理</v>
          </cell>
          <cell r="D475" t="str">
            <v>工商19（双培）</v>
          </cell>
          <cell r="E475" t="str">
            <v>110102200107123028</v>
          </cell>
          <cell r="F475" t="str">
            <v>19110105150649</v>
          </cell>
          <cell r="G475" t="str">
            <v/>
          </cell>
        </row>
        <row r="476">
          <cell r="A476" t="str">
            <v>祁世博</v>
          </cell>
          <cell r="B476" t="str">
            <v>1908090167</v>
          </cell>
          <cell r="C476" t="str">
            <v>工商管理</v>
          </cell>
          <cell r="D476" t="str">
            <v>工商19（双培）</v>
          </cell>
          <cell r="E476" t="str">
            <v>622827200009072519</v>
          </cell>
          <cell r="F476" t="str">
            <v>19110106151352</v>
          </cell>
          <cell r="G476" t="str">
            <v/>
          </cell>
        </row>
        <row r="477">
          <cell r="A477" t="str">
            <v>赵子欢</v>
          </cell>
          <cell r="B477" t="str">
            <v>1908090168</v>
          </cell>
          <cell r="C477" t="str">
            <v>工商管理</v>
          </cell>
          <cell r="D477" t="str">
            <v>工商19（双培）</v>
          </cell>
          <cell r="E477" t="str">
            <v>110108200105151445</v>
          </cell>
          <cell r="F477" t="str">
            <v>19110108151758</v>
          </cell>
          <cell r="G477" t="str">
            <v>18813111798</v>
          </cell>
        </row>
        <row r="478">
          <cell r="A478" t="str">
            <v>徐溧浓</v>
          </cell>
          <cell r="B478" t="str">
            <v>1908090169</v>
          </cell>
          <cell r="C478" t="str">
            <v>工商管理</v>
          </cell>
          <cell r="D478" t="str">
            <v>工商19（双培）</v>
          </cell>
          <cell r="E478" t="str">
            <v>340304200108300889</v>
          </cell>
          <cell r="F478" t="str">
            <v>19110108153163</v>
          </cell>
          <cell r="G478" t="str">
            <v/>
          </cell>
        </row>
        <row r="479">
          <cell r="A479" t="str">
            <v>朱海娜</v>
          </cell>
          <cell r="B479" t="str">
            <v>1908090170</v>
          </cell>
          <cell r="C479" t="str">
            <v>工商管理</v>
          </cell>
          <cell r="D479" t="str">
            <v>工商19（双培）</v>
          </cell>
          <cell r="E479" t="str">
            <v>110111200010252241</v>
          </cell>
          <cell r="F479" t="str">
            <v>19110111150264</v>
          </cell>
          <cell r="G479" t="str">
            <v>15801402695</v>
          </cell>
        </row>
        <row r="480">
          <cell r="A480" t="str">
            <v>刘奕辰</v>
          </cell>
          <cell r="B480" t="str">
            <v>1911020433</v>
          </cell>
          <cell r="C480" t="str">
            <v>会计学（注册会计师）</v>
          </cell>
          <cell r="D480" t="str">
            <v>注会194</v>
          </cell>
          <cell r="E480" t="str">
            <v>51040220011127222X</v>
          </cell>
          <cell r="F480" t="str">
            <v>19510301160468</v>
          </cell>
          <cell r="G480" t="str">
            <v/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8"/>
  <sheetViews>
    <sheetView tabSelected="1" zoomScale="85" zoomScaleNormal="85" zoomScaleSheetLayoutView="60" workbookViewId="0">
      <selection activeCell="E54" sqref="E54"/>
    </sheetView>
  </sheetViews>
  <sheetFormatPr defaultColWidth="8.75454545454545" defaultRowHeight="14"/>
  <cols>
    <col min="1" max="1" width="9" style="35"/>
    <col min="2" max="2" width="8.62727272727273" style="37" customWidth="1"/>
    <col min="3" max="3" width="11" style="37" customWidth="1"/>
    <col min="4" max="4" width="13.2272727272727" style="37" customWidth="1"/>
    <col min="5" max="5" width="20.0909090909091" style="37" customWidth="1"/>
    <col min="6" max="6" width="18.3636363636364" style="37" customWidth="1"/>
    <col min="7" max="7" width="6.87272727272727" style="37" customWidth="1"/>
    <col min="8" max="9" width="6.87272727272727" style="38" customWidth="1"/>
    <col min="10" max="11" width="6.87272727272727" style="37" customWidth="1"/>
    <col min="12" max="12" width="6.87272727272727" style="38" customWidth="1"/>
    <col min="13" max="13" width="8.87272727272727" style="38" customWidth="1"/>
    <col min="14" max="14" width="6.87272727272727" style="37" customWidth="1"/>
    <col min="15" max="15" width="10.1272727272727" style="38" customWidth="1"/>
    <col min="16" max="19" width="6.5" style="37" customWidth="1"/>
    <col min="20" max="20" width="7.75454545454545" style="37" customWidth="1"/>
    <col min="21" max="21" width="7.5" style="37" customWidth="1"/>
    <col min="22" max="22" width="6.49090909090909" style="37" customWidth="1"/>
    <col min="23" max="23" width="9" style="37"/>
    <col min="24" max="24" width="10" style="37" customWidth="1"/>
    <col min="25" max="25" width="5.75454545454545" style="37" customWidth="1"/>
    <col min="26" max="28" width="9" style="37"/>
    <col min="29" max="220" width="8.75454545454545" style="37"/>
    <col min="221" max="244" width="9" style="37"/>
    <col min="245" max="16384" width="8.75454545454545" style="37"/>
  </cols>
  <sheetData>
    <row r="1" s="35" customFormat="1" ht="42.4" customHeight="1" spans="1:25">
      <c r="A1" s="39" t="s">
        <v>0</v>
      </c>
      <c r="B1" s="39"/>
      <c r="C1" s="39"/>
      <c r="D1" s="39"/>
      <c r="E1" s="39"/>
      <c r="F1" s="39"/>
      <c r="G1" s="39"/>
      <c r="H1" s="40"/>
      <c r="I1" s="40"/>
      <c r="J1" s="39"/>
      <c r="K1" s="39"/>
      <c r="L1" s="40"/>
      <c r="M1" s="40"/>
      <c r="N1" s="39"/>
      <c r="O1" s="40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="36" customFormat="1" ht="106.65" customHeight="1" spans="1:22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2" t="s">
        <v>8</v>
      </c>
      <c r="I2" s="42" t="s">
        <v>9</v>
      </c>
      <c r="J2" s="41" t="s">
        <v>10</v>
      </c>
      <c r="K2" s="41" t="s">
        <v>11</v>
      </c>
      <c r="L2" s="42" t="s">
        <v>12</v>
      </c>
      <c r="M2" s="42" t="s">
        <v>13</v>
      </c>
      <c r="N2" s="41" t="s">
        <v>14</v>
      </c>
      <c r="O2" s="42" t="s">
        <v>15</v>
      </c>
      <c r="P2" s="41" t="s">
        <v>16</v>
      </c>
      <c r="Q2" s="41" t="s">
        <v>17</v>
      </c>
      <c r="R2" s="41" t="s">
        <v>18</v>
      </c>
      <c r="S2" s="41" t="s">
        <v>19</v>
      </c>
      <c r="T2" s="61" t="s">
        <v>20</v>
      </c>
      <c r="U2" s="41" t="s">
        <v>21</v>
      </c>
      <c r="V2" s="41" t="s">
        <v>22</v>
      </c>
    </row>
    <row r="3" s="35" customFormat="1" ht="20.1" customHeight="1" spans="1:22">
      <c r="A3" s="43">
        <v>1</v>
      </c>
      <c r="B3" s="44" t="s">
        <v>23</v>
      </c>
      <c r="C3" s="44" t="str">
        <f>VLOOKUP(B3,[1]综合汇总!C$1:D$65536,2,0)</f>
        <v>女</v>
      </c>
      <c r="D3" s="44" t="str">
        <f>VLOOKUP(B3,[1]学籍!A$1:G$65536,2,0)</f>
        <v>1908010133</v>
      </c>
      <c r="E3" s="44" t="str">
        <f>VLOOKUP(B3,[1]综合汇总!C$1:E$65536,3,0)</f>
        <v>财务管理</v>
      </c>
      <c r="F3" s="44" t="str">
        <f>VLOOKUP(B3,[1]学籍!A$1:G$65536,4,0)</f>
        <v>财务191</v>
      </c>
      <c r="G3" s="45">
        <f>VLOOKUP(B3,[1]综合汇总!C$1:P$65536,5,0)</f>
        <v>4.14</v>
      </c>
      <c r="H3" s="46">
        <f>VLOOKUP(B3,[1]综合汇总!C$1:P$65536,9,0)</f>
        <v>0</v>
      </c>
      <c r="I3" s="46">
        <f>VLOOKUP(B3,[1]综合汇总!C$1:P$65536,10,0)</f>
        <v>0</v>
      </c>
      <c r="J3" s="45">
        <f>VLOOKUP(B3,[1]综合汇总!C$1:P$65536,8,0)</f>
        <v>85.96</v>
      </c>
      <c r="K3" s="45">
        <f t="shared" ref="K3:K16" si="0">G3*0.85+H3*0.05+I3*0.05+J3*0.05*0.05</f>
        <v>3.7339</v>
      </c>
      <c r="L3" s="51">
        <v>1</v>
      </c>
      <c r="M3" s="51">
        <f>VLOOKUP(B3,[1]综合汇总!C$1:P$65536,14,0)</f>
        <v>77</v>
      </c>
      <c r="N3" s="44" t="s">
        <v>24</v>
      </c>
      <c r="O3" s="51">
        <f>VLOOKUP(B3,[1]综合汇总!C$1:P$65536,7,0)</f>
        <v>494</v>
      </c>
      <c r="P3" s="44" t="s">
        <v>25</v>
      </c>
      <c r="Q3" s="44" t="s">
        <v>25</v>
      </c>
      <c r="R3" s="44" t="s">
        <v>26</v>
      </c>
      <c r="S3" s="44" t="s">
        <v>26</v>
      </c>
      <c r="T3" s="48" t="s">
        <v>27</v>
      </c>
      <c r="U3" s="44"/>
      <c r="V3" s="44"/>
    </row>
    <row r="4" s="35" customFormat="1" ht="20.1" customHeight="1" spans="1:22">
      <c r="A4" s="43">
        <v>2</v>
      </c>
      <c r="B4" s="44" t="s">
        <v>28</v>
      </c>
      <c r="C4" s="44" t="str">
        <f>VLOOKUP(B4,[1]综合汇总!C$1:D$65536,2,0)</f>
        <v>女</v>
      </c>
      <c r="D4" s="44" t="str">
        <f>VLOOKUP(B4,[1]学籍!A$1:G$65536,2,0)</f>
        <v>1908010231</v>
      </c>
      <c r="E4" s="44" t="str">
        <f>VLOOKUP(B4,[1]综合汇总!C$1:E$65536,3,0)</f>
        <v>财务管理</v>
      </c>
      <c r="F4" s="44" t="str">
        <f>VLOOKUP(B4,[1]学籍!A$1:G$65536,4,0)</f>
        <v>财务192</v>
      </c>
      <c r="G4" s="45">
        <f>VLOOKUP(B4,[1]综合汇总!C$1:P$65536,5,0)</f>
        <v>4.13</v>
      </c>
      <c r="H4" s="46">
        <f>VLOOKUP(B4,[1]综合汇总!C$1:P$65536,9,0)</f>
        <v>0</v>
      </c>
      <c r="I4" s="46">
        <f>VLOOKUP(B4,[1]综合汇总!C$1:P$65536,10,0)</f>
        <v>0</v>
      </c>
      <c r="J4" s="45">
        <f>VLOOKUP(B4,[1]综合汇总!C$1:P$65536,8,0)</f>
        <v>87.27</v>
      </c>
      <c r="K4" s="45">
        <f t="shared" si="0"/>
        <v>3.728675</v>
      </c>
      <c r="L4" s="51">
        <v>2</v>
      </c>
      <c r="M4" s="51">
        <f>VLOOKUP(B4,[1]综合汇总!C$1:P$65536,14,0)</f>
        <v>77</v>
      </c>
      <c r="N4" s="44" t="s">
        <v>24</v>
      </c>
      <c r="O4" s="51">
        <f>VLOOKUP(B4,[1]综合汇总!C$1:P$65536,7,0)</f>
        <v>502</v>
      </c>
      <c r="P4" s="44" t="s">
        <v>25</v>
      </c>
      <c r="Q4" s="44" t="s">
        <v>25</v>
      </c>
      <c r="R4" s="44" t="s">
        <v>26</v>
      </c>
      <c r="S4" s="44" t="s">
        <v>26</v>
      </c>
      <c r="T4" s="48" t="s">
        <v>27</v>
      </c>
      <c r="U4" s="44"/>
      <c r="V4" s="44"/>
    </row>
    <row r="5" s="35" customFormat="1" ht="20.1" customHeight="1" spans="1:22">
      <c r="A5" s="43">
        <v>3</v>
      </c>
      <c r="B5" s="44" t="s">
        <v>29</v>
      </c>
      <c r="C5" s="44" t="str">
        <f>VLOOKUP(B5,[1]综合汇总!C$1:D$65536,2,0)</f>
        <v>女</v>
      </c>
      <c r="D5" s="44" t="str">
        <f>VLOOKUP(B5,[1]学籍!A$1:G$65536,2,0)</f>
        <v>1908010238</v>
      </c>
      <c r="E5" s="44" t="str">
        <f>VLOOKUP(B5,[1]综合汇总!C$1:E$65536,3,0)</f>
        <v>财务管理</v>
      </c>
      <c r="F5" s="44" t="str">
        <f>VLOOKUP(B5,[1]学籍!A$1:G$65536,4,0)</f>
        <v>财务192</v>
      </c>
      <c r="G5" s="45">
        <f>VLOOKUP(B5,[1]综合汇总!C$1:P$65536,5,0)</f>
        <v>3.89</v>
      </c>
      <c r="H5" s="46">
        <f>VLOOKUP(B5,[1]综合汇总!C$1:P$65536,9,0)</f>
        <v>0</v>
      </c>
      <c r="I5" s="46">
        <f>VLOOKUP(B5,[1]综合汇总!C$1:P$65536,10,0)</f>
        <v>0</v>
      </c>
      <c r="J5" s="45">
        <f>VLOOKUP(B5,[1]综合汇总!C$1:P$65536,8,0)</f>
        <v>83.79</v>
      </c>
      <c r="K5" s="45">
        <f t="shared" si="0"/>
        <v>3.515975</v>
      </c>
      <c r="L5" s="51">
        <v>3</v>
      </c>
      <c r="M5" s="51">
        <f>VLOOKUP(B5,[1]综合汇总!C$1:P$65536,14,0)</f>
        <v>77</v>
      </c>
      <c r="N5" s="44" t="s">
        <v>24</v>
      </c>
      <c r="O5" s="51">
        <f>VLOOKUP(B5,[1]综合汇总!C$1:P$65536,7,0)</f>
        <v>548</v>
      </c>
      <c r="P5" s="44" t="s">
        <v>25</v>
      </c>
      <c r="Q5" s="44" t="s">
        <v>25</v>
      </c>
      <c r="R5" s="44" t="s">
        <v>26</v>
      </c>
      <c r="S5" s="44" t="s">
        <v>26</v>
      </c>
      <c r="T5" s="48" t="s">
        <v>27</v>
      </c>
      <c r="U5" s="44"/>
      <c r="V5" s="44"/>
    </row>
    <row r="6" s="35" customFormat="1" ht="20.1" customHeight="1" spans="1:22">
      <c r="A6" s="43">
        <v>4</v>
      </c>
      <c r="B6" s="44" t="s">
        <v>30</v>
      </c>
      <c r="C6" s="44" t="str">
        <f>VLOOKUP(B6,[1]综合汇总!C$1:D$65536,2,0)</f>
        <v>男</v>
      </c>
      <c r="D6" s="44" t="str">
        <f>VLOOKUP(B6,[1]学籍!A$1:G$65536,2,0)</f>
        <v>1908010130</v>
      </c>
      <c r="E6" s="44" t="str">
        <f>VLOOKUP(B6,[1]综合汇总!C$1:E$65536,3,0)</f>
        <v>财务管理</v>
      </c>
      <c r="F6" s="44" t="str">
        <f>VLOOKUP(B6,[1]学籍!A$1:G$65536,4,0)</f>
        <v>财务191</v>
      </c>
      <c r="G6" s="45">
        <f>VLOOKUP(B6,[1]综合汇总!C$1:P$65536,5,0)</f>
        <v>3.6</v>
      </c>
      <c r="H6" s="46">
        <f>VLOOKUP(B6,[1]综合汇总!C$1:P$65536,9,0)</f>
        <v>4</v>
      </c>
      <c r="I6" s="46">
        <f>VLOOKUP(B6,[1]综合汇总!C$1:P$65536,10,0)</f>
        <v>0</v>
      </c>
      <c r="J6" s="45">
        <f>VLOOKUP(B6,[1]综合汇总!C$1:P$65536,8,0)</f>
        <v>82.64</v>
      </c>
      <c r="K6" s="45">
        <f t="shared" si="0"/>
        <v>3.4666</v>
      </c>
      <c r="L6" s="51">
        <v>4</v>
      </c>
      <c r="M6" s="51">
        <f>VLOOKUP(B6,[1]综合汇总!C$1:P$65536,14,0)</f>
        <v>77</v>
      </c>
      <c r="N6" s="44" t="s">
        <v>24</v>
      </c>
      <c r="O6" s="51">
        <f>VLOOKUP(B6,[1]综合汇总!C$1:P$65536,7,0)</f>
        <v>487</v>
      </c>
      <c r="P6" s="44" t="s">
        <v>25</v>
      </c>
      <c r="Q6" s="44" t="s">
        <v>25</v>
      </c>
      <c r="R6" s="44" t="s">
        <v>26</v>
      </c>
      <c r="S6" s="44" t="s">
        <v>26</v>
      </c>
      <c r="T6" s="48" t="s">
        <v>27</v>
      </c>
      <c r="U6" s="44"/>
      <c r="V6" s="44"/>
    </row>
    <row r="7" s="35" customFormat="1" ht="20.1" customHeight="1" spans="1:22">
      <c r="A7" s="43">
        <v>5</v>
      </c>
      <c r="B7" s="44" t="s">
        <v>31</v>
      </c>
      <c r="C7" s="44" t="str">
        <f>VLOOKUP(B7,[1]综合汇总!C$1:D$65536,2,0)</f>
        <v>女</v>
      </c>
      <c r="D7" s="44" t="str">
        <f>VLOOKUP(B7,[1]学籍!A$1:G$65536,2,0)</f>
        <v>1908010144</v>
      </c>
      <c r="E7" s="44" t="str">
        <f>VLOOKUP(B7,[1]综合汇总!C$1:E$65536,3,0)</f>
        <v>财务管理</v>
      </c>
      <c r="F7" s="44" t="str">
        <f>VLOOKUP(B7,[1]学籍!A$1:G$65536,4,0)</f>
        <v>财务191</v>
      </c>
      <c r="G7" s="45">
        <f>VLOOKUP(B7,[1]综合汇总!C$1:P$65536,5,0)</f>
        <v>3.78</v>
      </c>
      <c r="H7" s="46">
        <f>VLOOKUP(B7,[1]综合汇总!C$1:P$65536,9,0)</f>
        <v>0</v>
      </c>
      <c r="I7" s="46">
        <f>VLOOKUP(B7,[1]综合汇总!C$1:P$65536,10,0)</f>
        <v>0</v>
      </c>
      <c r="J7" s="45">
        <f>VLOOKUP(B7,[1]综合汇总!C$1:P$65536,8,0)</f>
        <v>78.71</v>
      </c>
      <c r="K7" s="45">
        <f t="shared" si="0"/>
        <v>3.409775</v>
      </c>
      <c r="L7" s="51">
        <v>5</v>
      </c>
      <c r="M7" s="51">
        <f>VLOOKUP(B7,[1]综合汇总!C$1:P$65536,14,0)</f>
        <v>77</v>
      </c>
      <c r="N7" s="44" t="s">
        <v>24</v>
      </c>
      <c r="O7" s="51">
        <f>VLOOKUP(B7,[1]综合汇总!C$1:P$65536,7,0)</f>
        <v>499</v>
      </c>
      <c r="P7" s="44" t="s">
        <v>25</v>
      </c>
      <c r="Q7" s="44" t="s">
        <v>25</v>
      </c>
      <c r="R7" s="44" t="s">
        <v>26</v>
      </c>
      <c r="S7" s="44" t="s">
        <v>26</v>
      </c>
      <c r="T7" s="48" t="s">
        <v>27</v>
      </c>
      <c r="U7" s="44"/>
      <c r="V7" s="44"/>
    </row>
    <row r="8" s="35" customFormat="1" ht="20.1" customHeight="1" spans="1:22">
      <c r="A8" s="43">
        <v>6</v>
      </c>
      <c r="B8" s="44" t="s">
        <v>32</v>
      </c>
      <c r="C8" s="44" t="str">
        <f>VLOOKUP(B8,[1]综合汇总!C$1:D$65536,2,0)</f>
        <v>女</v>
      </c>
      <c r="D8" s="44" t="str">
        <f>VLOOKUP(B8,[1]学籍!A$1:G$65536,2,0)</f>
        <v>1908010122</v>
      </c>
      <c r="E8" s="44" t="str">
        <f>VLOOKUP(B8,[1]综合汇总!C$1:E$65536,3,0)</f>
        <v>财务管理</v>
      </c>
      <c r="F8" s="44" t="str">
        <f>VLOOKUP(B8,[1]学籍!A$1:G$65536,4,0)</f>
        <v>财务191</v>
      </c>
      <c r="G8" s="47">
        <v>3.73</v>
      </c>
      <c r="H8" s="46">
        <f>VLOOKUP(B8,[1]综合汇总!C$1:P$65536,9,0)</f>
        <v>0</v>
      </c>
      <c r="I8" s="46">
        <f>VLOOKUP(B8,[1]综合汇总!C$1:P$65536,10,0)</f>
        <v>0</v>
      </c>
      <c r="J8" s="47">
        <v>81.26</v>
      </c>
      <c r="K8" s="45">
        <f t="shared" si="0"/>
        <v>3.37365</v>
      </c>
      <c r="L8" s="51">
        <v>6</v>
      </c>
      <c r="M8" s="51">
        <f>VLOOKUP(B8,[1]综合汇总!C$1:P$65536,14,0)</f>
        <v>77</v>
      </c>
      <c r="N8" s="44" t="s">
        <v>24</v>
      </c>
      <c r="O8" s="52">
        <v>475</v>
      </c>
      <c r="P8" s="44" t="s">
        <v>25</v>
      </c>
      <c r="Q8" s="44" t="s">
        <v>25</v>
      </c>
      <c r="R8" s="44" t="s">
        <v>26</v>
      </c>
      <c r="S8" s="44" t="s">
        <v>26</v>
      </c>
      <c r="T8" s="48" t="s">
        <v>33</v>
      </c>
      <c r="U8" s="44"/>
      <c r="V8" s="44"/>
    </row>
    <row r="9" s="35" customFormat="1" ht="20.1" customHeight="1" spans="1:22">
      <c r="A9" s="43">
        <v>7</v>
      </c>
      <c r="B9" s="44" t="s">
        <v>34</v>
      </c>
      <c r="C9" s="44" t="str">
        <f>VLOOKUP(B9,[1]综合汇总!C$1:D$65536,2,0)</f>
        <v>女</v>
      </c>
      <c r="D9" s="44" t="str">
        <f>VLOOKUP(B9,[1]学籍!A$1:G$65536,2,0)</f>
        <v>1908010229</v>
      </c>
      <c r="E9" s="44" t="str">
        <f>VLOOKUP(B9,[1]综合汇总!C$1:E$65536,3,0)</f>
        <v>财务管理</v>
      </c>
      <c r="F9" s="44" t="str">
        <f>VLOOKUP(B9,[1]学籍!A$1:G$65536,4,0)</f>
        <v>财务192</v>
      </c>
      <c r="G9" s="47">
        <v>3.73</v>
      </c>
      <c r="H9" s="46">
        <f>VLOOKUP(B9,[1]综合汇总!C$1:P$65536,9,0)</f>
        <v>0</v>
      </c>
      <c r="I9" s="46">
        <f>VLOOKUP(B9,[1]综合汇总!C$1:P$65536,10,0)</f>
        <v>0</v>
      </c>
      <c r="J9" s="47">
        <v>78.6166666666667</v>
      </c>
      <c r="K9" s="45">
        <f t="shared" si="0"/>
        <v>3.36704166666667</v>
      </c>
      <c r="L9" s="51">
        <v>7</v>
      </c>
      <c r="M9" s="51">
        <f>VLOOKUP(B9,[1]综合汇总!C$1:P$65536,14,0)</f>
        <v>77</v>
      </c>
      <c r="N9" s="44" t="s">
        <v>24</v>
      </c>
      <c r="O9" s="52">
        <v>435</v>
      </c>
      <c r="P9" s="44" t="s">
        <v>25</v>
      </c>
      <c r="Q9" s="44" t="s">
        <v>25</v>
      </c>
      <c r="R9" s="44" t="s">
        <v>26</v>
      </c>
      <c r="S9" s="44" t="s">
        <v>26</v>
      </c>
      <c r="T9" s="48" t="s">
        <v>35</v>
      </c>
      <c r="U9" s="44"/>
      <c r="V9" s="44"/>
    </row>
    <row r="10" s="35" customFormat="1" ht="20.1" customHeight="1" spans="1:22">
      <c r="A10" s="43">
        <v>8</v>
      </c>
      <c r="B10" s="44" t="s">
        <v>36</v>
      </c>
      <c r="C10" s="44" t="str">
        <f>VLOOKUP(B10,[1]综合汇总!C$1:D$65536,2,0)</f>
        <v>女</v>
      </c>
      <c r="D10" s="44" t="str">
        <f>VLOOKUP(B10,[1]学籍!A$1:G$65536,2,0)</f>
        <v>1908010235</v>
      </c>
      <c r="E10" s="44" t="str">
        <f>VLOOKUP(B10,[1]综合汇总!C$1:E$65536,3,0)</f>
        <v>财务管理</v>
      </c>
      <c r="F10" s="44" t="str">
        <f>VLOOKUP(B10,[1]学籍!A$1:G$65536,4,0)</f>
        <v>财务192</v>
      </c>
      <c r="G10" s="47">
        <v>3.72</v>
      </c>
      <c r="H10" s="46">
        <f>VLOOKUP(B10,[1]综合汇总!C$1:P$65536,9,0)</f>
        <v>0</v>
      </c>
      <c r="I10" s="46">
        <f>VLOOKUP(B10,[1]综合汇总!C$1:P$65536,10,0)</f>
        <v>0</v>
      </c>
      <c r="J10" s="47">
        <v>80.99</v>
      </c>
      <c r="K10" s="45">
        <f t="shared" si="0"/>
        <v>3.364475</v>
      </c>
      <c r="L10" s="51">
        <v>8</v>
      </c>
      <c r="M10" s="51">
        <f>VLOOKUP(B10,[1]综合汇总!C$1:P$65536,14,0)</f>
        <v>77</v>
      </c>
      <c r="N10" s="44" t="s">
        <v>24</v>
      </c>
      <c r="O10" s="52">
        <v>516</v>
      </c>
      <c r="P10" s="44" t="s">
        <v>25</v>
      </c>
      <c r="Q10" s="44" t="s">
        <v>25</v>
      </c>
      <c r="R10" s="44" t="s">
        <v>26</v>
      </c>
      <c r="S10" s="44" t="s">
        <v>26</v>
      </c>
      <c r="T10" s="48" t="s">
        <v>37</v>
      </c>
      <c r="U10" s="44"/>
      <c r="V10" s="44"/>
    </row>
    <row r="11" s="35" customFormat="1" ht="20.1" customHeight="1" spans="1:22">
      <c r="A11" s="43">
        <v>9</v>
      </c>
      <c r="B11" s="44" t="s">
        <v>38</v>
      </c>
      <c r="C11" s="44" t="str">
        <f>VLOOKUP(B11,[1]综合汇总!C$1:D$65536,2,0)</f>
        <v>男</v>
      </c>
      <c r="D11" s="44" t="str">
        <f>VLOOKUP(B11,[1]学籍!A$1:G$65536,2,0)</f>
        <v>1908090133</v>
      </c>
      <c r="E11" s="44" t="str">
        <f>VLOOKUP(B11,[1]综合汇总!C$1:E$65536,3,0)</f>
        <v>工商管理</v>
      </c>
      <c r="F11" s="44" t="str">
        <f>VLOOKUP(B11,[1]学籍!A$1:G$65536,4,0)</f>
        <v>工商19（全英）</v>
      </c>
      <c r="G11" s="45">
        <f>VLOOKUP(B11,[1]综合汇总!C$1:P$65536,5,0)</f>
        <v>4.02</v>
      </c>
      <c r="H11" s="46">
        <f>VLOOKUP(B11,[1]综合汇总!C$1:P$65536,9,0)</f>
        <v>0</v>
      </c>
      <c r="I11" s="46">
        <f>VLOOKUP(B11,[1]综合汇总!C$1:P$65536,10,0)</f>
        <v>0</v>
      </c>
      <c r="J11" s="45">
        <f>VLOOKUP(B11,[1]综合汇总!C$1:P$65536,8,0)</f>
        <v>84.72</v>
      </c>
      <c r="K11" s="45">
        <f t="shared" si="0"/>
        <v>3.6288</v>
      </c>
      <c r="L11" s="51">
        <v>1</v>
      </c>
      <c r="M11" s="51">
        <f>VLOOKUP(B11,[1]综合汇总!C$1:P$65536,14,0)</f>
        <v>72</v>
      </c>
      <c r="N11" s="44" t="s">
        <v>24</v>
      </c>
      <c r="O11" s="51">
        <f>VLOOKUP(B11,[1]综合汇总!C$1:P$65536,7,0)</f>
        <v>439</v>
      </c>
      <c r="P11" s="44" t="s">
        <v>25</v>
      </c>
      <c r="Q11" s="44" t="s">
        <v>25</v>
      </c>
      <c r="R11" s="44" t="s">
        <v>26</v>
      </c>
      <c r="S11" s="44" t="s">
        <v>26</v>
      </c>
      <c r="T11" s="48" t="s">
        <v>27</v>
      </c>
      <c r="U11" s="44"/>
      <c r="V11" s="44"/>
    </row>
    <row r="12" s="35" customFormat="1" ht="20.1" customHeight="1" spans="1:22">
      <c r="A12" s="43">
        <v>10</v>
      </c>
      <c r="B12" s="44" t="s">
        <v>39</v>
      </c>
      <c r="C12" s="44" t="str">
        <f>VLOOKUP(B12,[1]综合汇总!C$1:D$65536,2,0)</f>
        <v>女</v>
      </c>
      <c r="D12" s="44" t="str">
        <f>VLOOKUP(B12,[1]学籍!A$1:G$65536,2,0)</f>
        <v>1908090131</v>
      </c>
      <c r="E12" s="44" t="str">
        <f>VLOOKUP(B12,[1]综合汇总!C$1:E$65536,3,0)</f>
        <v>工商管理</v>
      </c>
      <c r="F12" s="44" t="str">
        <f>VLOOKUP(B12,[1]学籍!A$1:G$65536,4,0)</f>
        <v>工商19（全英）</v>
      </c>
      <c r="G12" s="45">
        <f>VLOOKUP(B12,[1]综合汇总!C$1:P$65536,5,0)</f>
        <v>3.87</v>
      </c>
      <c r="H12" s="46">
        <f>VLOOKUP(B12,[1]综合汇总!C$1:P$65536,9,0)</f>
        <v>0</v>
      </c>
      <c r="I12" s="46">
        <f>VLOOKUP(B12,[1]综合汇总!C$1:P$65536,10,0)</f>
        <v>0</v>
      </c>
      <c r="J12" s="45">
        <f>VLOOKUP(B12,[1]综合汇总!C$1:P$65536,8,0)</f>
        <v>78.93</v>
      </c>
      <c r="K12" s="45">
        <f t="shared" si="0"/>
        <v>3.486825</v>
      </c>
      <c r="L12" s="51">
        <v>2</v>
      </c>
      <c r="M12" s="51">
        <f>VLOOKUP(B12,[1]综合汇总!C$1:P$65536,14,0)</f>
        <v>72</v>
      </c>
      <c r="N12" s="44" t="s">
        <v>24</v>
      </c>
      <c r="O12" s="51">
        <f>VLOOKUP(B12,[1]综合汇总!C$1:P$65536,7,0)</f>
        <v>459</v>
      </c>
      <c r="P12" s="44" t="s">
        <v>25</v>
      </c>
      <c r="Q12" s="44" t="s">
        <v>25</v>
      </c>
      <c r="R12" s="44" t="s">
        <v>26</v>
      </c>
      <c r="S12" s="44" t="s">
        <v>26</v>
      </c>
      <c r="T12" s="48" t="s">
        <v>27</v>
      </c>
      <c r="U12" s="44"/>
      <c r="V12" s="44"/>
    </row>
    <row r="13" s="35" customFormat="1" ht="20.1" customHeight="1" spans="1:22">
      <c r="A13" s="43">
        <v>11</v>
      </c>
      <c r="B13" s="44" t="s">
        <v>40</v>
      </c>
      <c r="C13" s="48" t="s">
        <v>41</v>
      </c>
      <c r="D13" s="44" t="str">
        <f>VLOOKUP(B13,[1]学籍!A$1:G$65536,2,0)</f>
        <v>1908090104</v>
      </c>
      <c r="E13" s="44" t="str">
        <f>VLOOKUP(B13,[1]综合汇总!C$1:E$65536,3,0)</f>
        <v>工商管理</v>
      </c>
      <c r="F13" s="44" t="str">
        <f>VLOOKUP(B13,[1]学籍!A$1:G$65536,4,0)</f>
        <v>工商19（全英）</v>
      </c>
      <c r="G13" s="47">
        <v>3.51</v>
      </c>
      <c r="H13" s="46">
        <v>2</v>
      </c>
      <c r="I13" s="46">
        <v>2</v>
      </c>
      <c r="J13" s="47">
        <v>83.2566666666667</v>
      </c>
      <c r="K13" s="45">
        <f t="shared" si="0"/>
        <v>3.39164166666667</v>
      </c>
      <c r="L13" s="51">
        <v>3</v>
      </c>
      <c r="M13" s="51">
        <f>VLOOKUP(B13,[1]综合汇总!C$1:P$65536,14,0)</f>
        <v>72</v>
      </c>
      <c r="N13" s="48" t="s">
        <v>42</v>
      </c>
      <c r="O13" s="52">
        <v>528</v>
      </c>
      <c r="P13" s="44" t="s">
        <v>25</v>
      </c>
      <c r="Q13" s="44" t="s">
        <v>25</v>
      </c>
      <c r="R13" s="44" t="s">
        <v>26</v>
      </c>
      <c r="S13" s="44" t="s">
        <v>26</v>
      </c>
      <c r="T13" s="48" t="s">
        <v>27</v>
      </c>
      <c r="U13" s="44"/>
      <c r="V13" s="48"/>
    </row>
    <row r="14" s="35" customFormat="1" ht="20.1" customHeight="1" spans="1:22">
      <c r="A14" s="43">
        <v>12</v>
      </c>
      <c r="B14" s="44" t="s">
        <v>43</v>
      </c>
      <c r="C14" s="44" t="str">
        <f>VLOOKUP(B14,[1]综合汇总!C$1:D$65536,2,0)</f>
        <v>女</v>
      </c>
      <c r="D14" s="44" t="str">
        <f>VLOOKUP(B14,[1]学籍!A$1:G$65536,2,0)</f>
        <v>1908090154</v>
      </c>
      <c r="E14" s="44" t="str">
        <f>VLOOKUP(B14,[1]综合汇总!C$1:E$65536,3,0)</f>
        <v>工商管理</v>
      </c>
      <c r="F14" s="44" t="str">
        <f>VLOOKUP(B14,[1]学籍!A$1:G$65536,4,0)</f>
        <v>工商19（全英）</v>
      </c>
      <c r="G14" s="45">
        <f>VLOOKUP(B14,[1]综合汇总!C$1:P$65536,5,0)</f>
        <v>3.73</v>
      </c>
      <c r="H14" s="46">
        <f>VLOOKUP(B14,[1]综合汇总!C$1:P$65536,9,0)</f>
        <v>0</v>
      </c>
      <c r="I14" s="46">
        <f>VLOOKUP(B14,[1]综合汇总!C$1:P$65536,10,0)</f>
        <v>0</v>
      </c>
      <c r="J14" s="45">
        <f>VLOOKUP(B14,[1]综合汇总!C$1:P$65536,8,0)</f>
        <v>79.1</v>
      </c>
      <c r="K14" s="45">
        <f t="shared" si="0"/>
        <v>3.36825</v>
      </c>
      <c r="L14" s="51">
        <v>4</v>
      </c>
      <c r="M14" s="51">
        <f>VLOOKUP(B14,[1]综合汇总!C$1:P$65536,14,0)</f>
        <v>72</v>
      </c>
      <c r="N14" s="44" t="s">
        <v>24</v>
      </c>
      <c r="O14" s="51">
        <f>VLOOKUP(B14,[1]综合汇总!C$1:P$65536,7,0)</f>
        <v>528</v>
      </c>
      <c r="P14" s="44" t="s">
        <v>25</v>
      </c>
      <c r="Q14" s="44" t="s">
        <v>25</v>
      </c>
      <c r="R14" s="44" t="s">
        <v>26</v>
      </c>
      <c r="S14" s="44" t="s">
        <v>26</v>
      </c>
      <c r="T14" s="48" t="s">
        <v>27</v>
      </c>
      <c r="U14" s="44"/>
      <c r="V14" s="44"/>
    </row>
    <row r="15" s="35" customFormat="1" ht="20.1" customHeight="1" spans="1:22">
      <c r="A15" s="43">
        <v>13</v>
      </c>
      <c r="B15" s="44" t="s">
        <v>44</v>
      </c>
      <c r="C15" s="44" t="str">
        <f>VLOOKUP(B15,[1]综合汇总!C$1:D$65536,2,0)</f>
        <v>女</v>
      </c>
      <c r="D15" s="44" t="str">
        <f>VLOOKUP(B15,[1]学籍!A$1:G$65536,2,0)</f>
        <v>1803020145</v>
      </c>
      <c r="E15" s="44" t="str">
        <f>VLOOKUP(B15,[1]综合汇总!C$1:E$65536,3,0)</f>
        <v>工商管理</v>
      </c>
      <c r="F15" s="44" t="str">
        <f>VLOOKUP(B15,[1]学籍!A$1:G$65536,4,0)</f>
        <v>工商19</v>
      </c>
      <c r="G15" s="47">
        <v>3.67</v>
      </c>
      <c r="H15" s="46">
        <f>VLOOKUP(B15,[1]综合汇总!C$1:P$65536,9,0)</f>
        <v>0</v>
      </c>
      <c r="I15" s="46">
        <f>VLOOKUP(B15,[1]综合汇总!C$1:P$65536,10,0)</f>
        <v>0</v>
      </c>
      <c r="J15" s="47">
        <v>79.02</v>
      </c>
      <c r="K15" s="45">
        <f t="shared" si="0"/>
        <v>3.31705</v>
      </c>
      <c r="L15" s="51">
        <v>5</v>
      </c>
      <c r="M15" s="51">
        <f>VLOOKUP(B15,[1]综合汇总!C$1:P$65536,14,0)</f>
        <v>72</v>
      </c>
      <c r="N15" s="44" t="s">
        <v>24</v>
      </c>
      <c r="O15" s="52">
        <v>442</v>
      </c>
      <c r="P15" s="44" t="s">
        <v>25</v>
      </c>
      <c r="Q15" s="44" t="s">
        <v>25</v>
      </c>
      <c r="R15" s="44" t="s">
        <v>26</v>
      </c>
      <c r="S15" s="44" t="s">
        <v>26</v>
      </c>
      <c r="T15" s="48" t="s">
        <v>27</v>
      </c>
      <c r="U15" s="44"/>
      <c r="V15" s="48"/>
    </row>
    <row r="16" s="35" customFormat="1" ht="20.1" customHeight="1" spans="1:22">
      <c r="A16" s="43">
        <v>14</v>
      </c>
      <c r="B16" s="44" t="s">
        <v>45</v>
      </c>
      <c r="C16" s="48" t="s">
        <v>46</v>
      </c>
      <c r="D16" s="44" t="str">
        <f>VLOOKUP(B16,[1]学籍!A$1:G$65536,2,0)</f>
        <v>1908090128</v>
      </c>
      <c r="E16" s="44" t="str">
        <f>VLOOKUP(B16,[1]综合汇总!C$1:E$65536,3,0)</f>
        <v>工商管理</v>
      </c>
      <c r="F16" s="44" t="str">
        <f>VLOOKUP(B16,[1]学籍!A$1:G$65536,4,0)</f>
        <v>工商19（全英）</v>
      </c>
      <c r="G16" s="47">
        <v>3.6</v>
      </c>
      <c r="H16" s="46">
        <f>VLOOKUP(B16,[1]综合汇总!C$1:P$65536,9,0)</f>
        <v>0</v>
      </c>
      <c r="I16" s="46">
        <v>0</v>
      </c>
      <c r="J16" s="47">
        <v>75.17</v>
      </c>
      <c r="K16" s="45">
        <f t="shared" si="0"/>
        <v>3.247925</v>
      </c>
      <c r="L16" s="51">
        <v>6</v>
      </c>
      <c r="M16" s="51">
        <f>VLOOKUP(B16,[1]综合汇总!C$1:P$65536,14,0)</f>
        <v>72</v>
      </c>
      <c r="N16" s="44" t="s">
        <v>24</v>
      </c>
      <c r="O16" s="53">
        <v>459</v>
      </c>
      <c r="P16" s="44" t="s">
        <v>25</v>
      </c>
      <c r="Q16" s="44" t="s">
        <v>25</v>
      </c>
      <c r="R16" s="44" t="s">
        <v>26</v>
      </c>
      <c r="S16" s="44" t="s">
        <v>26</v>
      </c>
      <c r="T16" s="48" t="s">
        <v>33</v>
      </c>
      <c r="U16" s="44"/>
      <c r="V16" s="48"/>
    </row>
    <row r="17" s="35" customFormat="1" ht="20.1" customHeight="1" spans="1:22">
      <c r="A17" s="43">
        <v>15</v>
      </c>
      <c r="B17" s="44" t="s">
        <v>47</v>
      </c>
      <c r="C17" s="44" t="str">
        <f>VLOOKUP(B17,[1]综合汇总!C$1:D$65536,2,0)</f>
        <v>女</v>
      </c>
      <c r="D17" s="44" t="str">
        <f>VLOOKUP(B17,[1]学籍!A$1:G$65536,2,0)</f>
        <v>1806050105</v>
      </c>
      <c r="E17" s="44" t="str">
        <f>VLOOKUP(B17,[1]综合汇总!C$1:E$65536,3,0)</f>
        <v>会计学</v>
      </c>
      <c r="F17" s="44" t="str">
        <f>VLOOKUP(B17,[1]学籍!A$1:G$65536,4,0)</f>
        <v>注会191</v>
      </c>
      <c r="G17" s="45">
        <f>VLOOKUP(B17,[1]综合汇总!C$1:P$65536,5,0)</f>
        <v>4.28</v>
      </c>
      <c r="H17" s="46">
        <f>VLOOKUP(B17,[1]综合汇总!C$1:P$65536,9,0)</f>
        <v>6</v>
      </c>
      <c r="I17" s="46">
        <f>VLOOKUP(B17,[1]综合汇总!C$1:P$65536,10,0)</f>
        <v>2</v>
      </c>
      <c r="J17" s="45">
        <f>VLOOKUP(B17,[1]综合汇总!C$1:P$65536,8,0)</f>
        <v>87.42</v>
      </c>
      <c r="K17" s="45">
        <f t="shared" ref="K17:K51" si="1">G17*0.85+H17*0.05+I17*0.05+J17*0.05*0.05</f>
        <v>4.25655</v>
      </c>
      <c r="L17" s="51">
        <f>VLOOKUP(B17,[1]综合汇总!C$1:P$65536,12,0)</f>
        <v>1</v>
      </c>
      <c r="M17" s="51">
        <f>VLOOKUP(B17,[1]综合汇总!C$1:P$65536,14,0)</f>
        <v>222</v>
      </c>
      <c r="N17" s="44" t="s">
        <v>24</v>
      </c>
      <c r="O17" s="51">
        <f>VLOOKUP(B17,[1]综合汇总!C$1:P$65536,7,0)</f>
        <v>515</v>
      </c>
      <c r="P17" s="44" t="s">
        <v>25</v>
      </c>
      <c r="Q17" s="44" t="s">
        <v>25</v>
      </c>
      <c r="R17" s="44" t="s">
        <v>26</v>
      </c>
      <c r="S17" s="44" t="s">
        <v>26</v>
      </c>
      <c r="T17" s="48" t="s">
        <v>27</v>
      </c>
      <c r="U17" s="44"/>
      <c r="V17" s="44"/>
    </row>
    <row r="18" s="35" customFormat="1" ht="20.1" customHeight="1" spans="1:22">
      <c r="A18" s="43">
        <v>16</v>
      </c>
      <c r="B18" s="44" t="s">
        <v>48</v>
      </c>
      <c r="C18" s="44" t="str">
        <f>VLOOKUP(B18,[1]综合汇总!C$1:D$65536,2,0)</f>
        <v>女</v>
      </c>
      <c r="D18" s="44" t="str">
        <f>VLOOKUP(B18,[1]学籍!A$1:G$65536,2,0)</f>
        <v>1908040120</v>
      </c>
      <c r="E18" s="44" t="str">
        <f>VLOOKUP(B18,[1]综合汇总!C$1:E$65536,3,0)</f>
        <v>会计学</v>
      </c>
      <c r="F18" s="44" t="str">
        <f>VLOOKUP(B18,[1]学籍!A$1:G$65536,4,0)</f>
        <v>注会191</v>
      </c>
      <c r="G18" s="45">
        <f>VLOOKUP(B18,[1]综合汇总!C$1:P$65536,5,0)</f>
        <v>4.32</v>
      </c>
      <c r="H18" s="46">
        <f>VLOOKUP(B18,[1]综合汇总!C$1:P$65536,9,0)</f>
        <v>4</v>
      </c>
      <c r="I18" s="46">
        <f>VLOOKUP(B18,[1]综合汇总!C$1:P$65536,10,0)</f>
        <v>0</v>
      </c>
      <c r="J18" s="45">
        <f>VLOOKUP(B18,[1]综合汇总!C$1:P$65536,8,0)</f>
        <v>86.88</v>
      </c>
      <c r="K18" s="45">
        <f t="shared" si="1"/>
        <v>4.0892</v>
      </c>
      <c r="L18" s="51">
        <f>VLOOKUP(B18,[1]综合汇总!C$1:P$65536,12,0)</f>
        <v>2</v>
      </c>
      <c r="M18" s="51">
        <f>VLOOKUP(B18,[1]综合汇总!C$1:P$65536,14,0)</f>
        <v>222</v>
      </c>
      <c r="N18" s="44" t="s">
        <v>24</v>
      </c>
      <c r="O18" s="51">
        <f>VLOOKUP(B18,[1]综合汇总!C$1:P$65536,7,0)</f>
        <v>569</v>
      </c>
      <c r="P18" s="44" t="s">
        <v>25</v>
      </c>
      <c r="Q18" s="44" t="s">
        <v>25</v>
      </c>
      <c r="R18" s="44" t="s">
        <v>26</v>
      </c>
      <c r="S18" s="44" t="s">
        <v>26</v>
      </c>
      <c r="T18" s="48" t="s">
        <v>27</v>
      </c>
      <c r="U18" s="44"/>
      <c r="V18" s="44"/>
    </row>
    <row r="19" s="35" customFormat="1" ht="20.1" customHeight="1" spans="1:22">
      <c r="A19" s="43">
        <v>17</v>
      </c>
      <c r="B19" s="44" t="s">
        <v>49</v>
      </c>
      <c r="C19" s="44" t="str">
        <f>VLOOKUP(B19,[1]综合汇总!C$1:D$65536,2,0)</f>
        <v>女</v>
      </c>
      <c r="D19" s="44" t="str">
        <f>VLOOKUP(B19,[1]学籍!A$1:G$65536,2,0)</f>
        <v>1908030129</v>
      </c>
      <c r="E19" s="44" t="str">
        <f>VLOOKUP(B19,[1]综合汇总!C$1:E$65536,3,0)</f>
        <v>会计学</v>
      </c>
      <c r="F19" s="44" t="str">
        <f>VLOOKUP(B19,[1]学籍!A$1:G$65536,4,0)</f>
        <v>会计191</v>
      </c>
      <c r="G19" s="45">
        <f>VLOOKUP(B19,[1]综合汇总!C$1:P$65536,5,0)</f>
        <v>4.19</v>
      </c>
      <c r="H19" s="46">
        <f>VLOOKUP(B19,[1]综合汇总!C$1:P$65536,9,0)</f>
        <v>4</v>
      </c>
      <c r="I19" s="46">
        <f>VLOOKUP(B19,[1]综合汇总!C$1:P$65536,10,0)</f>
        <v>2</v>
      </c>
      <c r="J19" s="45">
        <f>VLOOKUP(B19,[1]综合汇总!C$1:P$65536,8,0)</f>
        <v>86.8</v>
      </c>
      <c r="K19" s="45">
        <f t="shared" si="1"/>
        <v>4.0785</v>
      </c>
      <c r="L19" s="51">
        <f>VLOOKUP(B19,[1]综合汇总!C$1:P$65536,12,0)</f>
        <v>3</v>
      </c>
      <c r="M19" s="51">
        <f>VLOOKUP(B19,[1]综合汇总!C$1:P$65536,14,0)</f>
        <v>222</v>
      </c>
      <c r="N19" s="44" t="s">
        <v>24</v>
      </c>
      <c r="O19" s="51">
        <f>VLOOKUP(B19,[1]综合汇总!C$1:P$65536,7,0)</f>
        <v>562</v>
      </c>
      <c r="P19" s="44" t="s">
        <v>25</v>
      </c>
      <c r="Q19" s="44" t="s">
        <v>25</v>
      </c>
      <c r="R19" s="44" t="s">
        <v>26</v>
      </c>
      <c r="S19" s="44" t="s">
        <v>26</v>
      </c>
      <c r="T19" s="48" t="s">
        <v>27</v>
      </c>
      <c r="U19" s="44"/>
      <c r="V19" s="44"/>
    </row>
    <row r="20" s="35" customFormat="1" ht="20.1" customHeight="1" spans="1:22">
      <c r="A20" s="43">
        <v>18</v>
      </c>
      <c r="B20" s="44" t="s">
        <v>50</v>
      </c>
      <c r="C20" s="44" t="str">
        <f>VLOOKUP(B20,[1]综合汇总!C$1:D$65536,2,0)</f>
        <v>女</v>
      </c>
      <c r="D20" s="44" t="str">
        <f>VLOOKUP(B20,[1]学籍!A$1:G$65536,2,0)</f>
        <v>1905020617</v>
      </c>
      <c r="E20" s="44" t="str">
        <f>VLOOKUP(B20,[1]综合汇总!C$1:E$65536,3,0)</f>
        <v>会计学</v>
      </c>
      <c r="F20" s="44" t="str">
        <f>VLOOKUP(B20,[1]学籍!A$1:G$65536,4,0)</f>
        <v>注会194</v>
      </c>
      <c r="G20" s="45">
        <f>VLOOKUP(B20,[1]综合汇总!C$1:P$65536,5,0)</f>
        <v>4.25</v>
      </c>
      <c r="H20" s="46">
        <f>VLOOKUP(B20,[1]综合汇总!C$1:P$65536,9,0)</f>
        <v>2</v>
      </c>
      <c r="I20" s="46">
        <f>VLOOKUP(B20,[1]综合汇总!C$1:P$65536,10,0)</f>
        <v>2</v>
      </c>
      <c r="J20" s="45">
        <f>VLOOKUP(B20,[1]综合汇总!C$1:P$65536,8,0)</f>
        <v>87.69</v>
      </c>
      <c r="K20" s="45">
        <f t="shared" si="1"/>
        <v>4.031725</v>
      </c>
      <c r="L20" s="51">
        <f>VLOOKUP(B20,[1]综合汇总!C$1:P$65536,12,0)</f>
        <v>4</v>
      </c>
      <c r="M20" s="51">
        <f>VLOOKUP(B20,[1]综合汇总!C$1:P$65536,14,0)</f>
        <v>222</v>
      </c>
      <c r="N20" s="44" t="s">
        <v>24</v>
      </c>
      <c r="O20" s="51">
        <f>VLOOKUP(B20,[1]综合汇总!C$1:P$65536,7,0)</f>
        <v>458</v>
      </c>
      <c r="P20" s="44" t="s">
        <v>25</v>
      </c>
      <c r="Q20" s="44" t="s">
        <v>25</v>
      </c>
      <c r="R20" s="44" t="s">
        <v>26</v>
      </c>
      <c r="S20" s="44" t="s">
        <v>26</v>
      </c>
      <c r="T20" s="48" t="s">
        <v>27</v>
      </c>
      <c r="U20" s="44"/>
      <c r="V20" s="44"/>
    </row>
    <row r="21" s="35" customFormat="1" ht="20.1" customHeight="1" spans="1:22">
      <c r="A21" s="43">
        <v>19</v>
      </c>
      <c r="B21" s="44" t="s">
        <v>51</v>
      </c>
      <c r="C21" s="44" t="str">
        <f>VLOOKUP(B21,[1]综合汇总!C$1:D$65536,2,0)</f>
        <v>女</v>
      </c>
      <c r="D21" s="44" t="str">
        <f>VLOOKUP(B21,[1]学籍!A$1:G$65536,2,0)</f>
        <v>1905020619</v>
      </c>
      <c r="E21" s="44" t="str">
        <f>VLOOKUP(B21,[1]综合汇总!C$1:E$65536,3,0)</f>
        <v>会计学</v>
      </c>
      <c r="F21" s="44" t="str">
        <f>VLOOKUP(B21,[1]学籍!A$1:G$65536,4,0)</f>
        <v>注会194</v>
      </c>
      <c r="G21" s="45">
        <f>VLOOKUP(B21,[1]综合汇总!C$1:P$65536,5,0)</f>
        <v>4.23</v>
      </c>
      <c r="H21" s="46">
        <f>VLOOKUP(B21,[1]综合汇总!C$1:P$65536,9,0)</f>
        <v>4</v>
      </c>
      <c r="I21" s="46">
        <f>VLOOKUP(B21,[1]综合汇总!C$1:P$65536,10,0)</f>
        <v>0</v>
      </c>
      <c r="J21" s="45">
        <f>VLOOKUP(B21,[1]综合汇总!C$1:P$65536,8,0)</f>
        <v>86.94</v>
      </c>
      <c r="K21" s="45">
        <f t="shared" si="1"/>
        <v>4.01285</v>
      </c>
      <c r="L21" s="51">
        <f>VLOOKUP(B21,[1]综合汇总!C$1:P$65536,12,0)</f>
        <v>5</v>
      </c>
      <c r="M21" s="51">
        <f>VLOOKUP(B21,[1]综合汇总!C$1:P$65536,14,0)</f>
        <v>222</v>
      </c>
      <c r="N21" s="44" t="s">
        <v>24</v>
      </c>
      <c r="O21" s="51">
        <f>VLOOKUP(B21,[1]综合汇总!C$1:P$65536,7,0)</f>
        <v>439</v>
      </c>
      <c r="P21" s="44" t="s">
        <v>25</v>
      </c>
      <c r="Q21" s="44" t="s">
        <v>25</v>
      </c>
      <c r="R21" s="44" t="s">
        <v>26</v>
      </c>
      <c r="S21" s="44" t="s">
        <v>26</v>
      </c>
      <c r="T21" s="48" t="s">
        <v>27</v>
      </c>
      <c r="U21" s="44"/>
      <c r="V21" s="44"/>
    </row>
    <row r="22" s="35" customFormat="1" ht="20.1" customHeight="1" spans="1:22">
      <c r="A22" s="43">
        <v>20</v>
      </c>
      <c r="B22" s="44" t="s">
        <v>52</v>
      </c>
      <c r="C22" s="44" t="str">
        <f>VLOOKUP(B22,[1]综合汇总!C$1:D$65536,2,0)</f>
        <v>女</v>
      </c>
      <c r="D22" s="44" t="str">
        <f>VLOOKUP(B22,[1]学籍!A$1:G$65536,2,0)</f>
        <v>1904010125</v>
      </c>
      <c r="E22" s="44" t="str">
        <f>VLOOKUP(B22,[1]综合汇总!C$1:E$65536,3,0)</f>
        <v>会计学</v>
      </c>
      <c r="F22" s="44" t="str">
        <f>VLOOKUP(B22,[1]学籍!A$1:G$65536,4,0)</f>
        <v>注会194</v>
      </c>
      <c r="G22" s="45">
        <f>VLOOKUP(B22,[1]综合汇总!C$1:P$65536,5,0)</f>
        <v>3.98</v>
      </c>
      <c r="H22" s="46">
        <f>VLOOKUP(B22,[1]综合汇总!C$1:P$65536,9,0)</f>
        <v>4</v>
      </c>
      <c r="I22" s="46">
        <f>VLOOKUP(B22,[1]综合汇总!C$1:P$65536,10,0)</f>
        <v>2</v>
      </c>
      <c r="J22" s="45">
        <f>VLOOKUP(B22,[1]综合汇总!C$1:P$65536,8,0)</f>
        <v>86.42</v>
      </c>
      <c r="K22" s="45">
        <f t="shared" si="1"/>
        <v>3.89905</v>
      </c>
      <c r="L22" s="51">
        <f>VLOOKUP(B22,[1]综合汇总!C$1:P$65536,12,0)</f>
        <v>6</v>
      </c>
      <c r="M22" s="51">
        <f>VLOOKUP(B22,[1]综合汇总!C$1:P$65536,14,0)</f>
        <v>222</v>
      </c>
      <c r="N22" s="44" t="s">
        <v>24</v>
      </c>
      <c r="O22" s="51">
        <f>VLOOKUP(B22,[1]综合汇总!C$1:P$65536,7,0)</f>
        <v>478</v>
      </c>
      <c r="P22" s="44" t="s">
        <v>25</v>
      </c>
      <c r="Q22" s="44" t="s">
        <v>25</v>
      </c>
      <c r="R22" s="44" t="s">
        <v>26</v>
      </c>
      <c r="S22" s="44" t="s">
        <v>26</v>
      </c>
      <c r="T22" s="48" t="s">
        <v>27</v>
      </c>
      <c r="U22" s="44"/>
      <c r="V22" s="44"/>
    </row>
    <row r="23" s="35" customFormat="1" ht="20.1" customHeight="1" spans="1:22">
      <c r="A23" s="43">
        <v>21</v>
      </c>
      <c r="B23" s="44" t="s">
        <v>53</v>
      </c>
      <c r="C23" s="44" t="str">
        <f>VLOOKUP(B23,[1]综合汇总!C$1:D$65536,2,0)</f>
        <v>女</v>
      </c>
      <c r="D23" s="44" t="str">
        <f>VLOOKUP(B23,[1]学籍!A$1:G$65536,2,0)</f>
        <v>1908030131</v>
      </c>
      <c r="E23" s="44" t="str">
        <f>VLOOKUP(B23,[1]综合汇总!C$1:E$65536,3,0)</f>
        <v>会计学</v>
      </c>
      <c r="F23" s="44" t="str">
        <f>VLOOKUP(B23,[1]学籍!A$1:G$65536,4,0)</f>
        <v>会计191</v>
      </c>
      <c r="G23" s="45">
        <f>VLOOKUP(B23,[1]综合汇总!C$1:P$65536,5,0)</f>
        <v>4.2</v>
      </c>
      <c r="H23" s="46">
        <f>VLOOKUP(B23,[1]综合汇总!C$1:P$65536,9,0)</f>
        <v>0</v>
      </c>
      <c r="I23" s="46">
        <f>VLOOKUP(B23,[1]综合汇总!C$1:P$65536,10,0)</f>
        <v>2</v>
      </c>
      <c r="J23" s="45">
        <f>VLOOKUP(B23,[1]综合汇总!C$1:P$65536,8,0)</f>
        <v>86.98</v>
      </c>
      <c r="K23" s="45">
        <f t="shared" si="1"/>
        <v>3.88745</v>
      </c>
      <c r="L23" s="51">
        <f>VLOOKUP(B23,[1]综合汇总!C$1:P$65536,12,0)</f>
        <v>7</v>
      </c>
      <c r="M23" s="51">
        <f>VLOOKUP(B23,[1]综合汇总!C$1:P$65536,14,0)</f>
        <v>222</v>
      </c>
      <c r="N23" s="44" t="s">
        <v>24</v>
      </c>
      <c r="O23" s="51">
        <f>VLOOKUP(B23,[1]综合汇总!C$1:P$65536,7,0)</f>
        <v>530</v>
      </c>
      <c r="P23" s="44" t="s">
        <v>25</v>
      </c>
      <c r="Q23" s="44" t="s">
        <v>25</v>
      </c>
      <c r="R23" s="44" t="s">
        <v>26</v>
      </c>
      <c r="S23" s="44" t="s">
        <v>26</v>
      </c>
      <c r="T23" s="48" t="s">
        <v>27</v>
      </c>
      <c r="U23" s="44"/>
      <c r="V23" s="44"/>
    </row>
    <row r="24" s="35" customFormat="1" ht="20.1" customHeight="1" spans="1:22">
      <c r="A24" s="43">
        <v>22</v>
      </c>
      <c r="B24" s="44" t="s">
        <v>54</v>
      </c>
      <c r="C24" s="44" t="str">
        <f>VLOOKUP(B24,[1]综合汇总!C$1:D$65536,2,0)</f>
        <v>女</v>
      </c>
      <c r="D24" s="44" t="str">
        <f>VLOOKUP(B24,[1]学籍!A$1:G$65536,2,0)</f>
        <v>1908030238</v>
      </c>
      <c r="E24" s="44" t="str">
        <f>VLOOKUP(B24,[1]综合汇总!C$1:E$65536,3,0)</f>
        <v>会计学</v>
      </c>
      <c r="F24" s="44" t="str">
        <f>VLOOKUP(B24,[1]学籍!A$1:G$65536,4,0)</f>
        <v>注会193（全英）</v>
      </c>
      <c r="G24" s="45">
        <f>VLOOKUP(B24,[1]综合汇总!C$1:P$65536,5,0)</f>
        <v>4.04</v>
      </c>
      <c r="H24" s="46">
        <f>VLOOKUP(B24,[1]综合汇总!C$1:P$65536,9,0)</f>
        <v>4</v>
      </c>
      <c r="I24" s="46">
        <f>VLOOKUP(B24,[1]综合汇总!C$1:P$65536,10,0)</f>
        <v>0</v>
      </c>
      <c r="J24" s="45">
        <f>VLOOKUP(B24,[1]综合汇总!C$1:P$65536,8,0)</f>
        <v>85.17</v>
      </c>
      <c r="K24" s="45">
        <f t="shared" si="1"/>
        <v>3.846925</v>
      </c>
      <c r="L24" s="51">
        <f>VLOOKUP(B24,[1]综合汇总!C$1:P$65536,12,0)</f>
        <v>8</v>
      </c>
      <c r="M24" s="51">
        <f>VLOOKUP(B24,[1]综合汇总!C$1:P$65536,14,0)</f>
        <v>222</v>
      </c>
      <c r="N24" s="44" t="s">
        <v>24</v>
      </c>
      <c r="O24" s="51">
        <f>VLOOKUP(B24,[1]综合汇总!C$1:P$65536,7,0)</f>
        <v>521</v>
      </c>
      <c r="P24" s="44" t="s">
        <v>25</v>
      </c>
      <c r="Q24" s="44" t="s">
        <v>25</v>
      </c>
      <c r="R24" s="44" t="s">
        <v>26</v>
      </c>
      <c r="S24" s="44" t="s">
        <v>26</v>
      </c>
      <c r="T24" s="48" t="s">
        <v>27</v>
      </c>
      <c r="U24" s="44"/>
      <c r="V24" s="44"/>
    </row>
    <row r="25" s="35" customFormat="1" ht="20.1" customHeight="1" spans="1:22">
      <c r="A25" s="43">
        <v>23</v>
      </c>
      <c r="B25" s="44" t="s">
        <v>55</v>
      </c>
      <c r="C25" s="44" t="str">
        <f>VLOOKUP(B25,[1]综合汇总!C$1:D$65536,2,0)</f>
        <v>女</v>
      </c>
      <c r="D25" s="44" t="str">
        <f>VLOOKUP(B25,[1]学籍!A$1:G$65536,2,0)</f>
        <v>1908040233</v>
      </c>
      <c r="E25" s="44" t="str">
        <f>VLOOKUP(B25,[1]综合汇总!C$1:E$65536,3,0)</f>
        <v>会计学</v>
      </c>
      <c r="F25" s="44" t="str">
        <f>VLOOKUP(B25,[1]学籍!A$1:G$65536,4,0)</f>
        <v>注会193（全英）</v>
      </c>
      <c r="G25" s="45">
        <f>VLOOKUP(B25,[1]综合汇总!C$1:P$65536,5,0)</f>
        <v>4</v>
      </c>
      <c r="H25" s="46">
        <f>VLOOKUP(B25,[1]综合汇总!C$1:P$65536,9,0)</f>
        <v>4</v>
      </c>
      <c r="I25" s="46">
        <f>VLOOKUP(B25,[1]综合汇总!C$1:P$65536,10,0)</f>
        <v>0</v>
      </c>
      <c r="J25" s="45">
        <f>VLOOKUP(B25,[1]综合汇总!C$1:P$65536,8,0)</f>
        <v>85.19</v>
      </c>
      <c r="K25" s="45">
        <f t="shared" si="1"/>
        <v>3.812975</v>
      </c>
      <c r="L25" s="51">
        <f>VLOOKUP(B25,[1]综合汇总!C$1:P$65536,12,0)</f>
        <v>9</v>
      </c>
      <c r="M25" s="51">
        <f>VLOOKUP(B25,[1]综合汇总!C$1:P$65536,14,0)</f>
        <v>222</v>
      </c>
      <c r="N25" s="44" t="s">
        <v>24</v>
      </c>
      <c r="O25" s="51">
        <f>VLOOKUP(B25,[1]综合汇总!C$1:P$65536,7,0)</f>
        <v>561</v>
      </c>
      <c r="P25" s="44" t="s">
        <v>25</v>
      </c>
      <c r="Q25" s="44" t="s">
        <v>25</v>
      </c>
      <c r="R25" s="44" t="s">
        <v>26</v>
      </c>
      <c r="S25" s="44" t="s">
        <v>26</v>
      </c>
      <c r="T25" s="48" t="s">
        <v>27</v>
      </c>
      <c r="U25" s="44"/>
      <c r="V25" s="44"/>
    </row>
    <row r="26" s="35" customFormat="1" ht="20.1" customHeight="1" spans="1:22">
      <c r="A26" s="43">
        <v>24</v>
      </c>
      <c r="B26" s="44" t="s">
        <v>56</v>
      </c>
      <c r="C26" s="44" t="str">
        <f>VLOOKUP(B26,[1]综合汇总!C$1:D$65536,2,0)</f>
        <v>女</v>
      </c>
      <c r="D26" s="44" t="str">
        <f>VLOOKUP(B26,[1]学籍!A$1:G$65536,2,0)</f>
        <v>1802010135</v>
      </c>
      <c r="E26" s="44" t="str">
        <f>VLOOKUP(B26,[1]综合汇总!C$1:E$65536,3,0)</f>
        <v>会计学</v>
      </c>
      <c r="F26" s="44" t="str">
        <f>VLOOKUP(B26,[1]学籍!A$1:G$65536,4,0)</f>
        <v>会计191</v>
      </c>
      <c r="G26" s="45">
        <f>VLOOKUP(B26,[1]综合汇总!C$1:P$65536,5,0)</f>
        <v>3.82</v>
      </c>
      <c r="H26" s="46">
        <f>VLOOKUP(B26,[1]综合汇总!C$1:P$65536,9,0)</f>
        <v>2</v>
      </c>
      <c r="I26" s="46">
        <f>VLOOKUP(B26,[1]综合汇总!C$1:P$65536,10,0)</f>
        <v>5</v>
      </c>
      <c r="J26" s="45">
        <f>VLOOKUP(B26,[1]综合汇总!C$1:P$65536,8,0)</f>
        <v>83.71</v>
      </c>
      <c r="K26" s="45">
        <f t="shared" si="1"/>
        <v>3.806275</v>
      </c>
      <c r="L26" s="51">
        <f>VLOOKUP(B26,[1]综合汇总!C$1:P$65536,12,0)</f>
        <v>10</v>
      </c>
      <c r="M26" s="51">
        <f>VLOOKUP(B26,[1]综合汇总!C$1:P$65536,14,0)</f>
        <v>222</v>
      </c>
      <c r="N26" s="44" t="s">
        <v>24</v>
      </c>
      <c r="O26" s="51">
        <f>VLOOKUP(B26,[1]综合汇总!C$1:P$65536,7,0)</f>
        <v>478</v>
      </c>
      <c r="P26" s="44" t="s">
        <v>25</v>
      </c>
      <c r="Q26" s="44" t="s">
        <v>25</v>
      </c>
      <c r="R26" s="44" t="s">
        <v>26</v>
      </c>
      <c r="S26" s="44" t="s">
        <v>26</v>
      </c>
      <c r="T26" s="48" t="s">
        <v>27</v>
      </c>
      <c r="U26" s="44"/>
      <c r="V26" s="44"/>
    </row>
    <row r="27" s="35" customFormat="1" ht="20.1" customHeight="1" spans="1:22">
      <c r="A27" s="43">
        <v>25</v>
      </c>
      <c r="B27" s="44" t="s">
        <v>57</v>
      </c>
      <c r="C27" s="44" t="str">
        <f>VLOOKUP(B27,[1]综合汇总!C$1:D$65536,2,0)</f>
        <v>女</v>
      </c>
      <c r="D27" s="44" t="str">
        <f>VLOOKUP(B27,[1]学籍!A$1:G$65536,2,0)</f>
        <v>1801040220</v>
      </c>
      <c r="E27" s="44" t="str">
        <f>VLOOKUP(B27,[1]综合汇总!C$1:E$65536,3,0)</f>
        <v>会计学</v>
      </c>
      <c r="F27" s="44" t="str">
        <f>VLOOKUP(B27,[1]学籍!A$1:G$65536,4,0)</f>
        <v>会计191</v>
      </c>
      <c r="G27" s="45">
        <f>VLOOKUP(B27,[1]综合汇总!C$1:P$65536,5,0)</f>
        <v>3.98</v>
      </c>
      <c r="H27" s="46">
        <f>VLOOKUP(B27,[1]综合汇总!C$1:P$65536,9,0)</f>
        <v>2</v>
      </c>
      <c r="I27" s="46">
        <f>VLOOKUP(B27,[1]综合汇总!C$1:P$65536,10,0)</f>
        <v>2</v>
      </c>
      <c r="J27" s="45">
        <f>VLOOKUP(B27,[1]综合汇总!C$1:P$65536,8,0)</f>
        <v>83.87</v>
      </c>
      <c r="K27" s="45">
        <f t="shared" si="1"/>
        <v>3.792675</v>
      </c>
      <c r="L27" s="51">
        <f>VLOOKUP(B27,[1]综合汇总!C$1:P$65536,12,0)</f>
        <v>11</v>
      </c>
      <c r="M27" s="51">
        <f>VLOOKUP(B27,[1]综合汇总!C$1:P$65536,14,0)</f>
        <v>222</v>
      </c>
      <c r="N27" s="44" t="s">
        <v>24</v>
      </c>
      <c r="O27" s="51">
        <f>VLOOKUP(B27,[1]综合汇总!C$1:P$65536,7,0)</f>
        <v>459</v>
      </c>
      <c r="P27" s="44" t="s">
        <v>25</v>
      </c>
      <c r="Q27" s="44" t="s">
        <v>25</v>
      </c>
      <c r="R27" s="44" t="s">
        <v>26</v>
      </c>
      <c r="S27" s="44" t="s">
        <v>26</v>
      </c>
      <c r="T27" s="48" t="s">
        <v>27</v>
      </c>
      <c r="U27" s="44"/>
      <c r="V27" s="44"/>
    </row>
    <row r="28" s="35" customFormat="1" ht="20.1" customHeight="1" spans="1:22">
      <c r="A28" s="43">
        <v>26</v>
      </c>
      <c r="B28" s="44" t="s">
        <v>58</v>
      </c>
      <c r="C28" s="44" t="str">
        <f>VLOOKUP(B28,[1]综合汇总!C$1:D$65536,2,0)</f>
        <v>女</v>
      </c>
      <c r="D28" s="44" t="str">
        <f>VLOOKUP(B28,[1]学籍!A$1:G$65536,2,0)</f>
        <v>1908010239</v>
      </c>
      <c r="E28" s="44" t="str">
        <f>VLOOKUP(B28,[1]综合汇总!C$1:E$65536,3,0)</f>
        <v>会计学</v>
      </c>
      <c r="F28" s="44" t="str">
        <f>VLOOKUP(B28,[1]学籍!A$1:G$65536,4,0)</f>
        <v>注会191</v>
      </c>
      <c r="G28" s="45">
        <f>VLOOKUP(B28,[1]综合汇总!C$1:P$65536,5,0)</f>
        <v>4.08</v>
      </c>
      <c r="H28" s="46">
        <f>VLOOKUP(B28,[1]综合汇总!C$1:P$65536,9,0)</f>
        <v>0</v>
      </c>
      <c r="I28" s="46">
        <f>VLOOKUP(B28,[1]综合汇总!C$1:P$65536,10,0)</f>
        <v>2</v>
      </c>
      <c r="J28" s="45">
        <f>VLOOKUP(B28,[1]综合汇总!C$1:P$65536,8,0)</f>
        <v>87.62</v>
      </c>
      <c r="K28" s="45">
        <f t="shared" si="1"/>
        <v>3.78705</v>
      </c>
      <c r="L28" s="51">
        <f>VLOOKUP(B28,[1]综合汇总!C$1:P$65536,12,0)</f>
        <v>12</v>
      </c>
      <c r="M28" s="51">
        <f>VLOOKUP(B28,[1]综合汇总!C$1:P$65536,14,0)</f>
        <v>222</v>
      </c>
      <c r="N28" s="44" t="s">
        <v>24</v>
      </c>
      <c r="O28" s="51">
        <f>VLOOKUP(B28,[1]综合汇总!C$1:P$65536,7,0)</f>
        <v>525</v>
      </c>
      <c r="P28" s="44" t="s">
        <v>25</v>
      </c>
      <c r="Q28" s="44" t="s">
        <v>25</v>
      </c>
      <c r="R28" s="44" t="s">
        <v>26</v>
      </c>
      <c r="S28" s="44" t="s">
        <v>26</v>
      </c>
      <c r="T28" s="48" t="s">
        <v>27</v>
      </c>
      <c r="U28" s="44"/>
      <c r="V28" s="44"/>
    </row>
    <row r="29" s="35" customFormat="1" ht="20.1" customHeight="1" spans="1:22">
      <c r="A29" s="43">
        <v>27</v>
      </c>
      <c r="B29" s="44" t="s">
        <v>59</v>
      </c>
      <c r="C29" s="44" t="str">
        <f>VLOOKUP(B29,[1]综合汇总!C$1:D$65536,2,0)</f>
        <v>女</v>
      </c>
      <c r="D29" s="44" t="str">
        <f>VLOOKUP(B29,[1]学籍!A$1:G$65536,2,0)</f>
        <v>1908010233</v>
      </c>
      <c r="E29" s="44" t="str">
        <f>VLOOKUP(B29,[1]综合汇总!C$1:E$65536,3,0)</f>
        <v>会计学</v>
      </c>
      <c r="F29" s="44" t="str">
        <f>VLOOKUP(B29,[1]学籍!A$1:G$65536,4,0)</f>
        <v>注会192</v>
      </c>
      <c r="G29" s="45">
        <f>VLOOKUP(B29,[1]综合汇总!C$1:P$65536,5,0)</f>
        <v>3.82</v>
      </c>
      <c r="H29" s="46">
        <f>VLOOKUP(B29,[1]综合汇总!C$1:P$65536,9,0)</f>
        <v>4</v>
      </c>
      <c r="I29" s="46">
        <f>VLOOKUP(B29,[1]综合汇总!C$1:P$65536,10,0)</f>
        <v>2</v>
      </c>
      <c r="J29" s="45">
        <f>VLOOKUP(B29,[1]综合汇总!C$1:P$65536,8,0)</f>
        <v>83.88</v>
      </c>
      <c r="K29" s="45">
        <f t="shared" si="1"/>
        <v>3.7567</v>
      </c>
      <c r="L29" s="51">
        <f>VLOOKUP(B29,[1]综合汇总!C$1:P$65536,12,0)</f>
        <v>13</v>
      </c>
      <c r="M29" s="51">
        <f>VLOOKUP(B29,[1]综合汇总!C$1:P$65536,14,0)</f>
        <v>222</v>
      </c>
      <c r="N29" s="44" t="s">
        <v>24</v>
      </c>
      <c r="O29" s="51">
        <f>VLOOKUP(B29,[1]综合汇总!C$1:P$65536,7,0)</f>
        <v>482</v>
      </c>
      <c r="P29" s="44" t="s">
        <v>25</v>
      </c>
      <c r="Q29" s="44" t="s">
        <v>25</v>
      </c>
      <c r="R29" s="44" t="s">
        <v>26</v>
      </c>
      <c r="S29" s="44" t="s">
        <v>26</v>
      </c>
      <c r="T29" s="48" t="s">
        <v>27</v>
      </c>
      <c r="U29" s="44"/>
      <c r="V29" s="44"/>
    </row>
    <row r="30" s="35" customFormat="1" ht="20.1" customHeight="1" spans="1:22">
      <c r="A30" s="43">
        <v>28</v>
      </c>
      <c r="B30" s="44" t="s">
        <v>60</v>
      </c>
      <c r="C30" s="44" t="str">
        <f>VLOOKUP(B30,[1]综合汇总!C$1:D$65536,2,0)</f>
        <v>女</v>
      </c>
      <c r="D30" s="44" t="str">
        <f>VLOOKUP(B30,[1]学籍!A$1:G$65536,2,0)</f>
        <v>1908040128</v>
      </c>
      <c r="E30" s="44" t="str">
        <f>VLOOKUP(B30,[1]综合汇总!C$1:E$65536,3,0)</f>
        <v>会计学</v>
      </c>
      <c r="F30" s="44" t="str">
        <f>VLOOKUP(B30,[1]学籍!A$1:G$65536,4,0)</f>
        <v>注会193（全英）</v>
      </c>
      <c r="G30" s="45">
        <f>VLOOKUP(B30,[1]综合汇总!C$1:P$65536,5,0)</f>
        <v>3.81</v>
      </c>
      <c r="H30" s="46">
        <f>VLOOKUP(B30,[1]综合汇总!C$1:P$65536,9,0)</f>
        <v>4</v>
      </c>
      <c r="I30" s="46">
        <f>VLOOKUP(B30,[1]综合汇总!C$1:P$65536,10,0)</f>
        <v>2</v>
      </c>
      <c r="J30" s="45">
        <f>VLOOKUP(B30,[1]综合汇总!C$1:P$65536,8,0)</f>
        <v>83.24</v>
      </c>
      <c r="K30" s="45">
        <f t="shared" si="1"/>
        <v>3.7466</v>
      </c>
      <c r="L30" s="51">
        <f>VLOOKUP(B30,[1]综合汇总!C$1:P$65536,12,0)</f>
        <v>14</v>
      </c>
      <c r="M30" s="51">
        <f>VLOOKUP(B30,[1]综合汇总!C$1:P$65536,14,0)</f>
        <v>222</v>
      </c>
      <c r="N30" s="44" t="s">
        <v>24</v>
      </c>
      <c r="O30" s="51">
        <f>VLOOKUP(B30,[1]综合汇总!C$1:P$65536,7,0)</f>
        <v>471</v>
      </c>
      <c r="P30" s="44" t="s">
        <v>25</v>
      </c>
      <c r="Q30" s="44" t="s">
        <v>25</v>
      </c>
      <c r="R30" s="44" t="s">
        <v>26</v>
      </c>
      <c r="S30" s="44" t="s">
        <v>26</v>
      </c>
      <c r="T30" s="48" t="s">
        <v>27</v>
      </c>
      <c r="U30" s="44"/>
      <c r="V30" s="44"/>
    </row>
    <row r="31" s="35" customFormat="1" ht="20.1" customHeight="1" spans="1:22">
      <c r="A31" s="43">
        <v>29</v>
      </c>
      <c r="B31" s="44" t="s">
        <v>61</v>
      </c>
      <c r="C31" s="44" t="str">
        <f>VLOOKUP(B31,[1]综合汇总!C$1:D$65536,2,0)</f>
        <v>女</v>
      </c>
      <c r="D31" s="44" t="str">
        <f>VLOOKUP(B31,[1]学籍!A$1:G$65536,2,0)</f>
        <v>1908030235</v>
      </c>
      <c r="E31" s="44" t="str">
        <f>VLOOKUP(B31,[1]综合汇总!C$1:E$65536,3,0)</f>
        <v>会计学</v>
      </c>
      <c r="F31" s="44" t="str">
        <f>VLOOKUP(B31,[1]学籍!A$1:G$65536,4,0)</f>
        <v>会计192</v>
      </c>
      <c r="G31" s="45">
        <f>VLOOKUP(B31,[1]综合汇总!C$1:P$65536,5,0)</f>
        <v>4.01</v>
      </c>
      <c r="H31" s="46">
        <f>VLOOKUP(B31,[1]综合汇总!C$1:P$65536,9,0)</f>
        <v>0</v>
      </c>
      <c r="I31" s="46">
        <f>VLOOKUP(B31,[1]综合汇总!C$1:P$65536,10,0)</f>
        <v>2</v>
      </c>
      <c r="J31" s="45">
        <f>VLOOKUP(B31,[1]综合汇总!C$1:P$65536,8,0)</f>
        <v>84.65</v>
      </c>
      <c r="K31" s="45">
        <f t="shared" si="1"/>
        <v>3.720125</v>
      </c>
      <c r="L31" s="51">
        <f>VLOOKUP(B31,[1]综合汇总!C$1:P$65536,12,0)</f>
        <v>15</v>
      </c>
      <c r="M31" s="51">
        <f>VLOOKUP(B31,[1]综合汇总!C$1:P$65536,14,0)</f>
        <v>222</v>
      </c>
      <c r="N31" s="44" t="s">
        <v>24</v>
      </c>
      <c r="O31" s="51">
        <f>VLOOKUP(B31,[1]综合汇总!C$1:P$65536,7,0)</f>
        <v>505</v>
      </c>
      <c r="P31" s="44" t="s">
        <v>25</v>
      </c>
      <c r="Q31" s="44" t="s">
        <v>25</v>
      </c>
      <c r="R31" s="44" t="s">
        <v>26</v>
      </c>
      <c r="S31" s="44" t="s">
        <v>26</v>
      </c>
      <c r="T31" s="48" t="s">
        <v>33</v>
      </c>
      <c r="U31" s="44"/>
      <c r="V31" s="44"/>
    </row>
    <row r="32" s="35" customFormat="1" ht="20.1" customHeight="1" spans="1:22">
      <c r="A32" s="43">
        <v>30</v>
      </c>
      <c r="B32" s="44" t="s">
        <v>62</v>
      </c>
      <c r="C32" s="44" t="str">
        <f>VLOOKUP(B32,[1]综合汇总!C$1:D$65536,2,0)</f>
        <v>男</v>
      </c>
      <c r="D32" s="44" t="str">
        <f>VLOOKUP(B32,[1]学籍!A$1:G$65536,2,0)</f>
        <v>1905010216</v>
      </c>
      <c r="E32" s="44" t="str">
        <f>VLOOKUP(B32,[1]综合汇总!C$1:E$65536,3,0)</f>
        <v>会计学</v>
      </c>
      <c r="F32" s="44" t="str">
        <f>VLOOKUP(B32,[1]学籍!A$1:G$65536,4,0)</f>
        <v>注会194</v>
      </c>
      <c r="G32" s="45">
        <f>VLOOKUP(B32,[1]综合汇总!C$1:P$65536,5,0)</f>
        <v>4.1</v>
      </c>
      <c r="H32" s="46">
        <f>VLOOKUP(B32,[1]综合汇总!C$1:P$65536,9,0)</f>
        <v>0</v>
      </c>
      <c r="I32" s="46">
        <f>VLOOKUP(B32,[1]综合汇总!C$1:P$65536,10,0)</f>
        <v>0</v>
      </c>
      <c r="J32" s="45">
        <f>VLOOKUP(B32,[1]综合汇总!C$1:P$65536,8,0)</f>
        <v>85.51</v>
      </c>
      <c r="K32" s="45">
        <f t="shared" si="1"/>
        <v>3.698775</v>
      </c>
      <c r="L32" s="51">
        <f>VLOOKUP(B32,[1]综合汇总!C$1:P$65536,12,0)</f>
        <v>16</v>
      </c>
      <c r="M32" s="51">
        <f>VLOOKUP(B32,[1]综合汇总!C$1:P$65536,14,0)</f>
        <v>222</v>
      </c>
      <c r="N32" s="44" t="s">
        <v>24</v>
      </c>
      <c r="O32" s="51">
        <f>VLOOKUP(B32,[1]综合汇总!C$1:P$65536,7,0)</f>
        <v>479</v>
      </c>
      <c r="P32" s="44" t="s">
        <v>25</v>
      </c>
      <c r="Q32" s="44" t="s">
        <v>25</v>
      </c>
      <c r="R32" s="44" t="s">
        <v>26</v>
      </c>
      <c r="S32" s="44" t="s">
        <v>26</v>
      </c>
      <c r="T32" s="48" t="s">
        <v>35</v>
      </c>
      <c r="U32" s="44"/>
      <c r="V32" s="44"/>
    </row>
    <row r="33" s="35" customFormat="1" ht="20.1" customHeight="1" spans="1:22">
      <c r="A33" s="43">
        <v>31</v>
      </c>
      <c r="B33" s="44" t="s">
        <v>63</v>
      </c>
      <c r="C33" s="44" t="str">
        <f>VLOOKUP(B33,[1]综合汇总!C$1:D$65536,2,0)</f>
        <v>女</v>
      </c>
      <c r="D33" s="44" t="str">
        <f>VLOOKUP(B33,[1]学籍!A$1:G$65536,2,0)</f>
        <v>1901020103</v>
      </c>
      <c r="E33" s="44" t="str">
        <f>VLOOKUP(B33,[1]综合汇总!C$1:E$65536,3,0)</f>
        <v>会计学</v>
      </c>
      <c r="F33" s="44" t="str">
        <f>VLOOKUP(B33,[1]学籍!A$1:G$65536,4,0)</f>
        <v>注会194</v>
      </c>
      <c r="G33" s="45">
        <f>VLOOKUP(B33,[1]综合汇总!C$1:P$65536,5,0)</f>
        <v>3.92</v>
      </c>
      <c r="H33" s="46">
        <f>VLOOKUP(B33,[1]综合汇总!C$1:P$65536,9,0)</f>
        <v>2</v>
      </c>
      <c r="I33" s="46">
        <f>VLOOKUP(B33,[1]综合汇总!C$1:P$65536,10,0)</f>
        <v>0</v>
      </c>
      <c r="J33" s="45">
        <f>VLOOKUP(B33,[1]综合汇总!C$1:P$65536,8,0)</f>
        <v>85.67</v>
      </c>
      <c r="K33" s="45">
        <f t="shared" si="1"/>
        <v>3.646175</v>
      </c>
      <c r="L33" s="51">
        <f>VLOOKUP(B33,[1]综合汇总!C$1:P$65536,12,0)</f>
        <v>17</v>
      </c>
      <c r="M33" s="51">
        <f>VLOOKUP(B33,[1]综合汇总!C$1:P$65536,14,0)</f>
        <v>222</v>
      </c>
      <c r="N33" s="44" t="s">
        <v>24</v>
      </c>
      <c r="O33" s="51">
        <f>VLOOKUP(B33,[1]综合汇总!C$1:P$65536,7,0)</f>
        <v>428</v>
      </c>
      <c r="P33" s="44" t="s">
        <v>25</v>
      </c>
      <c r="Q33" s="44" t="s">
        <v>25</v>
      </c>
      <c r="R33" s="44" t="s">
        <v>26</v>
      </c>
      <c r="S33" s="44" t="s">
        <v>26</v>
      </c>
      <c r="T33" s="48" t="s">
        <v>37</v>
      </c>
      <c r="U33" s="44"/>
      <c r="V33" s="44"/>
    </row>
    <row r="34" s="35" customFormat="1" ht="20.1" customHeight="1" spans="1:22">
      <c r="A34" s="43">
        <v>32</v>
      </c>
      <c r="B34" s="44" t="s">
        <v>64</v>
      </c>
      <c r="C34" s="44" t="str">
        <f>VLOOKUP(B34,[1]综合汇总!C$1:D$65536,2,0)</f>
        <v>女</v>
      </c>
      <c r="D34" s="44" t="str">
        <f>VLOOKUP(B34,[1]学籍!A$1:G$65536,2,0)</f>
        <v>1903010123</v>
      </c>
      <c r="E34" s="44" t="str">
        <f>VLOOKUP(B34,[1]综合汇总!C$1:E$65536,3,0)</f>
        <v>会计学</v>
      </c>
      <c r="F34" s="44" t="str">
        <f>VLOOKUP(B34,[1]学籍!A$1:G$65536,4,0)</f>
        <v>注会194</v>
      </c>
      <c r="G34" s="45">
        <f>VLOOKUP(B34,[1]综合汇总!C$1:P$65536,5,0)</f>
        <v>3.9</v>
      </c>
      <c r="H34" s="46">
        <f>VLOOKUP(B34,[1]综合汇总!C$1:P$65536,9,0)</f>
        <v>1</v>
      </c>
      <c r="I34" s="46">
        <f>VLOOKUP(B34,[1]综合汇总!C$1:P$65536,10,0)</f>
        <v>0</v>
      </c>
      <c r="J34" s="45">
        <f>VLOOKUP(B34,[1]综合汇总!C$1:P$65536,8,0)</f>
        <v>82.75</v>
      </c>
      <c r="K34" s="45">
        <f t="shared" si="1"/>
        <v>3.571875</v>
      </c>
      <c r="L34" s="51">
        <f>VLOOKUP(B34,[1]综合汇总!C$1:P$65536,12,0)</f>
        <v>18</v>
      </c>
      <c r="M34" s="51">
        <f>VLOOKUP(B34,[1]综合汇总!C$1:P$65536,14,0)</f>
        <v>222</v>
      </c>
      <c r="N34" s="44" t="s">
        <v>24</v>
      </c>
      <c r="O34" s="51">
        <f>VLOOKUP(B34,[1]综合汇总!C$1:P$65536,7,0)</f>
        <v>560</v>
      </c>
      <c r="P34" s="44" t="s">
        <v>25</v>
      </c>
      <c r="Q34" s="44" t="s">
        <v>25</v>
      </c>
      <c r="R34" s="44" t="s">
        <v>26</v>
      </c>
      <c r="S34" s="44" t="s">
        <v>26</v>
      </c>
      <c r="T34" s="48" t="s">
        <v>65</v>
      </c>
      <c r="U34" s="44"/>
      <c r="V34" s="48"/>
    </row>
    <row r="35" s="35" customFormat="1" ht="20.1" customHeight="1" spans="1:22">
      <c r="A35" s="43">
        <v>33</v>
      </c>
      <c r="B35" s="44" t="s">
        <v>66</v>
      </c>
      <c r="C35" s="44" t="str">
        <f>VLOOKUP(B35,[1]综合汇总!C$1:D$65536,2,0)</f>
        <v>女</v>
      </c>
      <c r="D35" s="44" t="str">
        <f>VLOOKUP(B35,[1]学籍!A$1:G$65536,2,0)</f>
        <v>1908030136</v>
      </c>
      <c r="E35" s="44" t="str">
        <f>VLOOKUP(B35,[1]综合汇总!C$1:E$65536,3,0)</f>
        <v>会计学</v>
      </c>
      <c r="F35" s="44" t="str">
        <f>VLOOKUP(B35,[1]学籍!A$1:G$65536,4,0)</f>
        <v>注会193（全英）</v>
      </c>
      <c r="G35" s="45">
        <f>VLOOKUP(B35,[1]综合汇总!C$1:P$65536,5,0)</f>
        <v>3.94</v>
      </c>
      <c r="H35" s="46">
        <f>VLOOKUP(B35,[1]综合汇总!C$1:P$65536,9,0)</f>
        <v>0</v>
      </c>
      <c r="I35" s="46">
        <f>VLOOKUP(B35,[1]综合汇总!C$1:P$65536,10,0)</f>
        <v>0</v>
      </c>
      <c r="J35" s="45">
        <f>VLOOKUP(B35,[1]综合汇总!C$1:P$65536,8,0)</f>
        <v>82.4</v>
      </c>
      <c r="K35" s="45">
        <f t="shared" si="1"/>
        <v>3.555</v>
      </c>
      <c r="L35" s="51">
        <f>VLOOKUP(B35,[1]综合汇总!C$1:P$65536,12,0)</f>
        <v>19</v>
      </c>
      <c r="M35" s="51">
        <f>VLOOKUP(B35,[1]综合汇总!C$1:P$65536,14,0)</f>
        <v>222</v>
      </c>
      <c r="N35" s="44" t="s">
        <v>24</v>
      </c>
      <c r="O35" s="51">
        <f>VLOOKUP(B35,[1]综合汇总!C$1:P$65536,7,0)</f>
        <v>592</v>
      </c>
      <c r="P35" s="44" t="s">
        <v>25</v>
      </c>
      <c r="Q35" s="44" t="s">
        <v>25</v>
      </c>
      <c r="R35" s="44" t="s">
        <v>26</v>
      </c>
      <c r="S35" s="44" t="s">
        <v>26</v>
      </c>
      <c r="T35" s="48" t="s">
        <v>67</v>
      </c>
      <c r="U35" s="44"/>
      <c r="V35" s="44"/>
    </row>
    <row r="36" s="35" customFormat="1" ht="20.1" customHeight="1" spans="1:22">
      <c r="A36" s="43">
        <v>34</v>
      </c>
      <c r="B36" s="44" t="s">
        <v>68</v>
      </c>
      <c r="C36" s="44" t="str">
        <f>VLOOKUP(B36,[1]综合汇总!C$1:D$65536,2,0)</f>
        <v>女</v>
      </c>
      <c r="D36" s="44" t="str">
        <f>VLOOKUP(B36,[1]学籍!A$1:G$65536,2,0)</f>
        <v>1908030135</v>
      </c>
      <c r="E36" s="44" t="str">
        <f>VLOOKUP(B36,[1]综合汇总!C$1:E$65536,3,0)</f>
        <v>会计学</v>
      </c>
      <c r="F36" s="44" t="str">
        <f>VLOOKUP(B36,[1]学籍!A$1:G$65536,4,0)</f>
        <v>注会191</v>
      </c>
      <c r="G36" s="45">
        <f>VLOOKUP(B36,[1]综合汇总!C$1:P$65536,5,0)</f>
        <v>3.93</v>
      </c>
      <c r="H36" s="46">
        <f>VLOOKUP(B36,[1]综合汇总!C$1:P$65536,9,0)</f>
        <v>0</v>
      </c>
      <c r="I36" s="46">
        <f>VLOOKUP(B36,[1]综合汇总!C$1:P$65536,10,0)</f>
        <v>0</v>
      </c>
      <c r="J36" s="45">
        <f>VLOOKUP(B36,[1]综合汇总!C$1:P$65536,8,0)</f>
        <v>83.07</v>
      </c>
      <c r="K36" s="45">
        <f t="shared" si="1"/>
        <v>3.548175</v>
      </c>
      <c r="L36" s="51">
        <f>VLOOKUP(B36,[1]综合汇总!C$1:P$65536,12,0)</f>
        <v>20</v>
      </c>
      <c r="M36" s="51">
        <f>VLOOKUP(B36,[1]综合汇总!C$1:P$65536,14,0)</f>
        <v>222</v>
      </c>
      <c r="N36" s="44" t="s">
        <v>24</v>
      </c>
      <c r="O36" s="51">
        <f>VLOOKUP(B36,[1]综合汇总!C$1:P$65536,7,0)</f>
        <v>484</v>
      </c>
      <c r="P36" s="44" t="s">
        <v>25</v>
      </c>
      <c r="Q36" s="44" t="s">
        <v>25</v>
      </c>
      <c r="R36" s="44" t="s">
        <v>26</v>
      </c>
      <c r="S36" s="44" t="s">
        <v>26</v>
      </c>
      <c r="T36" s="48" t="s">
        <v>69</v>
      </c>
      <c r="U36" s="44"/>
      <c r="V36" s="44"/>
    </row>
    <row r="37" s="35" customFormat="1" ht="20.1" customHeight="1" spans="1:22">
      <c r="A37" s="43">
        <v>35</v>
      </c>
      <c r="B37" s="44" t="s">
        <v>70</v>
      </c>
      <c r="C37" s="44" t="str">
        <f>VLOOKUP(B37,[1]综合汇总!C$1:D$65536,2,0)</f>
        <v>女</v>
      </c>
      <c r="D37" s="44" t="str">
        <f>VLOOKUP(B37,[1]学籍!A$1:G$65536,2,0)</f>
        <v>1908080232</v>
      </c>
      <c r="E37" s="44" t="str">
        <f>VLOOKUP(B37,[1]综合汇总!C$1:E$65536,3,0)</f>
        <v>会计学</v>
      </c>
      <c r="F37" s="44" t="str">
        <f>VLOOKUP(B37,[1]学籍!A$1:G$65536,4,0)</f>
        <v>注会194</v>
      </c>
      <c r="G37" s="45">
        <f>VLOOKUP(B37,[1]综合汇总!C$1:P$65536,5,0)</f>
        <v>3.58</v>
      </c>
      <c r="H37" s="46">
        <f>VLOOKUP(B37,[1]综合汇总!C$1:P$65536,9,0)</f>
        <v>4</v>
      </c>
      <c r="I37" s="46">
        <f>VLOOKUP(B37,[1]综合汇总!C$1:P$65536,10,0)</f>
        <v>2</v>
      </c>
      <c r="J37" s="45">
        <f>VLOOKUP(B37,[1]综合汇总!C$1:P$65536,8,0)</f>
        <v>82.06</v>
      </c>
      <c r="K37" s="45">
        <f t="shared" si="1"/>
        <v>3.54815</v>
      </c>
      <c r="L37" s="51">
        <f>VLOOKUP(B37,[1]综合汇总!C$1:P$65536,12,0)</f>
        <v>21</v>
      </c>
      <c r="M37" s="51">
        <f>VLOOKUP(B37,[1]综合汇总!C$1:P$65536,14,0)</f>
        <v>222</v>
      </c>
      <c r="N37" s="44" t="s">
        <v>24</v>
      </c>
      <c r="O37" s="51">
        <f>VLOOKUP(B37,[1]综合汇总!C$1:P$65536,7,0)</f>
        <v>442</v>
      </c>
      <c r="P37" s="44" t="s">
        <v>25</v>
      </c>
      <c r="Q37" s="44" t="s">
        <v>25</v>
      </c>
      <c r="R37" s="44" t="s">
        <v>26</v>
      </c>
      <c r="S37" s="44" t="s">
        <v>26</v>
      </c>
      <c r="T37" s="48" t="s">
        <v>71</v>
      </c>
      <c r="U37" s="44"/>
      <c r="V37" s="44"/>
    </row>
    <row r="38" s="35" customFormat="1" ht="20.1" customHeight="1" spans="1:22">
      <c r="A38" s="43">
        <v>36</v>
      </c>
      <c r="B38" s="44" t="s">
        <v>72</v>
      </c>
      <c r="C38" s="44" t="str">
        <f>VLOOKUP(B38,[1]综合汇总!C$1:D$65536,2,0)</f>
        <v>女</v>
      </c>
      <c r="D38" s="44" t="str">
        <f>VLOOKUP(B38,[1]学籍!A$1:G$65536,2,0)</f>
        <v>1908030128</v>
      </c>
      <c r="E38" s="44" t="str">
        <f>VLOOKUP(B38,[1]综合汇总!C$1:E$65536,3,0)</f>
        <v>会计学</v>
      </c>
      <c r="F38" s="44" t="str">
        <f>VLOOKUP(B38,[1]学籍!A$1:G$65536,4,0)</f>
        <v>会计191</v>
      </c>
      <c r="G38" s="45">
        <f>VLOOKUP(B38,[1]综合汇总!C$1:P$65536,5,0)</f>
        <v>3.91</v>
      </c>
      <c r="H38" s="46">
        <f>VLOOKUP(B38,[1]综合汇总!C$1:P$65536,9,0)</f>
        <v>0</v>
      </c>
      <c r="I38" s="46">
        <f>VLOOKUP(B38,[1]综合汇总!C$1:P$65536,10,0)</f>
        <v>0</v>
      </c>
      <c r="J38" s="45">
        <f>VLOOKUP(B38,[1]综合汇总!C$1:P$65536,8,0)</f>
        <v>84.2</v>
      </c>
      <c r="K38" s="45">
        <f t="shared" si="1"/>
        <v>3.534</v>
      </c>
      <c r="L38" s="51">
        <f>VLOOKUP(B38,[1]综合汇总!C$1:P$65536,12,0)</f>
        <v>22</v>
      </c>
      <c r="M38" s="51">
        <f>VLOOKUP(B38,[1]综合汇总!C$1:P$65536,14,0)</f>
        <v>222</v>
      </c>
      <c r="N38" s="44" t="s">
        <v>24</v>
      </c>
      <c r="O38" s="51">
        <f>VLOOKUP(B38,[1]综合汇总!C$1:P$65536,7,0)</f>
        <v>432</v>
      </c>
      <c r="P38" s="44" t="s">
        <v>25</v>
      </c>
      <c r="Q38" s="44" t="s">
        <v>25</v>
      </c>
      <c r="R38" s="44" t="s">
        <v>26</v>
      </c>
      <c r="S38" s="44" t="s">
        <v>26</v>
      </c>
      <c r="T38" s="48" t="s">
        <v>73</v>
      </c>
      <c r="U38" s="44"/>
      <c r="V38" s="44"/>
    </row>
    <row r="39" s="35" customFormat="1" ht="20.1" customHeight="1" spans="1:22">
      <c r="A39" s="43">
        <v>37</v>
      </c>
      <c r="B39" s="44" t="s">
        <v>74</v>
      </c>
      <c r="C39" s="44" t="str">
        <f>VLOOKUP(B39,[1]综合汇总!C$1:D$65536,2,0)</f>
        <v>女</v>
      </c>
      <c r="D39" s="44" t="str">
        <f>VLOOKUP(B39,[1]学籍!A$1:G$65536,2,0)</f>
        <v>1908060137</v>
      </c>
      <c r="E39" s="44" t="str">
        <f>VLOOKUP(B39,[1]综合汇总!C$1:E$65536,3,0)</f>
        <v>人力资源管理</v>
      </c>
      <c r="F39" s="44" t="str">
        <f>VLOOKUP(B39,[1]学籍!A$1:G$65536,4,0)</f>
        <v>人力19</v>
      </c>
      <c r="G39" s="49">
        <f>VLOOKUP(B39,[1]综合汇总!C$1:P$65536,5,0)</f>
        <v>3.99</v>
      </c>
      <c r="H39" s="46">
        <f>VLOOKUP(B39,[1]综合汇总!C$1:P$65536,9,0)</f>
        <v>2</v>
      </c>
      <c r="I39" s="46">
        <f>VLOOKUP(B39,[1]综合汇总!C$1:P$65536,10,0)</f>
        <v>2</v>
      </c>
      <c r="J39" s="49">
        <f>VLOOKUP(B39,[1]综合汇总!C$1:P$65536,8,0)</f>
        <v>88.24</v>
      </c>
      <c r="K39" s="45">
        <f t="shared" si="1"/>
        <v>3.8121</v>
      </c>
      <c r="L39" s="51">
        <f>VLOOKUP(B39,[1]综合汇总!C$1:P$65536,12,0)</f>
        <v>1</v>
      </c>
      <c r="M39" s="51">
        <f>VLOOKUP(B39,[1]综合汇总!C$1:P$65536,14,0)</f>
        <v>50</v>
      </c>
      <c r="N39" s="44" t="s">
        <v>24</v>
      </c>
      <c r="O39" s="54">
        <f>VLOOKUP(B39,[1]综合汇总!C$1:P$65536,7,0)</f>
        <v>458</v>
      </c>
      <c r="P39" s="44" t="s">
        <v>25</v>
      </c>
      <c r="Q39" s="44" t="s">
        <v>25</v>
      </c>
      <c r="R39" s="44" t="s">
        <v>26</v>
      </c>
      <c r="S39" s="44" t="s">
        <v>26</v>
      </c>
      <c r="T39" s="62" t="s">
        <v>27</v>
      </c>
      <c r="U39" s="63"/>
      <c r="V39" s="63"/>
    </row>
    <row r="40" s="35" customFormat="1" ht="20.1" customHeight="1" spans="1:22">
      <c r="A40" s="43">
        <v>38</v>
      </c>
      <c r="B40" s="44" t="s">
        <v>75</v>
      </c>
      <c r="C40" s="44" t="str">
        <f>VLOOKUP(B40,[1]综合汇总!C$1:D$65536,2,0)</f>
        <v>女</v>
      </c>
      <c r="D40" s="44" t="str">
        <f>VLOOKUP(B40,[1]学籍!A$1:G$65536,2,0)</f>
        <v>1908060118</v>
      </c>
      <c r="E40" s="44" t="str">
        <f>VLOOKUP(B40,[1]综合汇总!C$1:E$65536,3,0)</f>
        <v>人力资源管理</v>
      </c>
      <c r="F40" s="44" t="str">
        <f>VLOOKUP(B40,[1]学籍!A$1:G$65536,4,0)</f>
        <v>人力19</v>
      </c>
      <c r="G40" s="49">
        <f>VLOOKUP(B40,[1]综合汇总!C$1:P$65536,5,0)</f>
        <v>3.84</v>
      </c>
      <c r="H40" s="46">
        <f>VLOOKUP(B40,[1]综合汇总!C$1:P$65536,9,0)</f>
        <v>6</v>
      </c>
      <c r="I40" s="46">
        <f>VLOOKUP(B40,[1]综合汇总!C$1:P$65536,10,0)</f>
        <v>0</v>
      </c>
      <c r="J40" s="49">
        <f>VLOOKUP(B40,[1]综合汇总!C$1:P$65536,8,0)</f>
        <v>83.05</v>
      </c>
      <c r="K40" s="45">
        <f t="shared" si="1"/>
        <v>3.771625</v>
      </c>
      <c r="L40" s="51">
        <f>VLOOKUP(B40,[1]综合汇总!C$1:P$65536,12,0)</f>
        <v>2</v>
      </c>
      <c r="M40" s="51">
        <f>VLOOKUP(B40,[1]综合汇总!C$1:P$65536,14,0)</f>
        <v>50</v>
      </c>
      <c r="N40" s="44" t="s">
        <v>24</v>
      </c>
      <c r="O40" s="54">
        <f>VLOOKUP(B40,[1]综合汇总!C$1:P$65536,7,0)</f>
        <v>428</v>
      </c>
      <c r="P40" s="44" t="s">
        <v>25</v>
      </c>
      <c r="Q40" s="44" t="s">
        <v>25</v>
      </c>
      <c r="R40" s="44" t="s">
        <v>26</v>
      </c>
      <c r="S40" s="44" t="s">
        <v>26</v>
      </c>
      <c r="T40" s="62" t="s">
        <v>27</v>
      </c>
      <c r="U40" s="63"/>
      <c r="V40" s="63"/>
    </row>
    <row r="41" s="35" customFormat="1" ht="20.1" customHeight="1" spans="1:22">
      <c r="A41" s="43">
        <v>39</v>
      </c>
      <c r="B41" s="44" t="s">
        <v>76</v>
      </c>
      <c r="C41" s="44" t="str">
        <f>VLOOKUP(B41,[1]综合汇总!C$1:D$65536,2,0)</f>
        <v>女</v>
      </c>
      <c r="D41" s="44" t="str">
        <f>VLOOKUP(B41,[1]学籍!A$1:G$65536,2,0)</f>
        <v>1908060134</v>
      </c>
      <c r="E41" s="44" t="str">
        <f>VLOOKUP(B41,[1]综合汇总!C$1:E$65536,3,0)</f>
        <v>人力资源管理</v>
      </c>
      <c r="F41" s="44" t="str">
        <f>VLOOKUP(B41,[1]学籍!A$1:G$65536,4,0)</f>
        <v>人力19</v>
      </c>
      <c r="G41" s="49">
        <f>VLOOKUP(B41,[1]综合汇总!C$1:P$65536,5,0)</f>
        <v>3.94</v>
      </c>
      <c r="H41" s="46">
        <f>VLOOKUP(B41,[1]综合汇总!C$1:P$65536,9,0)</f>
        <v>2</v>
      </c>
      <c r="I41" s="46">
        <f>VLOOKUP(B41,[1]综合汇总!C$1:P$65536,10,0)</f>
        <v>2</v>
      </c>
      <c r="J41" s="49">
        <f>VLOOKUP(B41,[1]综合汇总!C$1:P$65536,8,0)</f>
        <v>83.82</v>
      </c>
      <c r="K41" s="45">
        <f t="shared" si="1"/>
        <v>3.75855</v>
      </c>
      <c r="L41" s="51">
        <f>VLOOKUP(B41,[1]综合汇总!C$1:P$65536,12,0)</f>
        <v>3</v>
      </c>
      <c r="M41" s="51">
        <f>VLOOKUP(B41,[1]综合汇总!C$1:P$65536,14,0)</f>
        <v>50</v>
      </c>
      <c r="N41" s="44" t="s">
        <v>24</v>
      </c>
      <c r="O41" s="54">
        <f>VLOOKUP(B41,[1]综合汇总!C$1:P$65536,7,0)</f>
        <v>542</v>
      </c>
      <c r="P41" s="44" t="s">
        <v>25</v>
      </c>
      <c r="Q41" s="44" t="s">
        <v>25</v>
      </c>
      <c r="R41" s="44" t="s">
        <v>26</v>
      </c>
      <c r="S41" s="44" t="s">
        <v>26</v>
      </c>
      <c r="T41" s="62" t="s">
        <v>27</v>
      </c>
      <c r="U41" s="63"/>
      <c r="V41" s="63"/>
    </row>
    <row r="42" s="35" customFormat="1" ht="20.1" customHeight="1" spans="1:22">
      <c r="A42" s="43">
        <v>40</v>
      </c>
      <c r="B42" s="44" t="s">
        <v>77</v>
      </c>
      <c r="C42" s="44" t="str">
        <f>VLOOKUP(B42,[1]综合汇总!C$1:D$65536,2,0)</f>
        <v>女</v>
      </c>
      <c r="D42" s="44" t="str">
        <f>VLOOKUP(B42,[1]学籍!A$1:G$65536,2,0)</f>
        <v>1908060121</v>
      </c>
      <c r="E42" s="44" t="str">
        <f>VLOOKUP(B42,[1]综合汇总!C$1:E$65536,3,0)</f>
        <v>人力资源管理</v>
      </c>
      <c r="F42" s="44" t="str">
        <f>VLOOKUP(B42,[1]学籍!A$1:G$65536,4,0)</f>
        <v>人力19</v>
      </c>
      <c r="G42" s="45">
        <f>VLOOKUP(B42,[1]综合汇总!C$1:P$65536,5,0)</f>
        <v>3.65</v>
      </c>
      <c r="H42" s="46">
        <f>VLOOKUP(B42,[1]综合汇总!C$1:P$65536,9,0)</f>
        <v>0</v>
      </c>
      <c r="I42" s="46">
        <f>VLOOKUP(B42,[1]综合汇总!C$1:P$65536,10,0)</f>
        <v>0</v>
      </c>
      <c r="J42" s="45">
        <f>VLOOKUP(B42,[1]综合汇总!C$1:P$65536,8,0)</f>
        <v>80.74</v>
      </c>
      <c r="K42" s="45">
        <f t="shared" si="1"/>
        <v>3.30435</v>
      </c>
      <c r="L42" s="51">
        <f>VLOOKUP(B42,[1]综合汇总!C$1:P$65536,12,0)</f>
        <v>4</v>
      </c>
      <c r="M42" s="51">
        <f>VLOOKUP(B42,[1]综合汇总!C$1:P$65536,14,0)</f>
        <v>50</v>
      </c>
      <c r="N42" s="44" t="s">
        <v>24</v>
      </c>
      <c r="O42" s="51">
        <f>VLOOKUP(B42,[1]综合汇总!C$1:P$65536,7,0)</f>
        <v>472</v>
      </c>
      <c r="P42" s="44" t="s">
        <v>25</v>
      </c>
      <c r="Q42" s="44" t="s">
        <v>25</v>
      </c>
      <c r="R42" s="44" t="s">
        <v>26</v>
      </c>
      <c r="S42" s="44" t="s">
        <v>26</v>
      </c>
      <c r="T42" s="48" t="s">
        <v>33</v>
      </c>
      <c r="U42" s="44"/>
      <c r="V42" s="44"/>
    </row>
    <row r="43" s="35" customFormat="1" ht="20.1" customHeight="1" spans="1:22">
      <c r="A43" s="43">
        <v>41</v>
      </c>
      <c r="B43" s="44" t="s">
        <v>78</v>
      </c>
      <c r="C43" s="44" t="str">
        <f>VLOOKUP(B43,[1]综合汇总!C$1:D$65536,2,0)</f>
        <v>男</v>
      </c>
      <c r="D43" s="44" t="str">
        <f>VLOOKUP(B43,[1]学籍!A$1:G$65536,2,0)</f>
        <v>1908070123</v>
      </c>
      <c r="E43" s="44" t="str">
        <f>VLOOKUP(B43,[1]综合汇总!C$1:E$65536,3,0)</f>
        <v>市场营销</v>
      </c>
      <c r="F43" s="44" t="str">
        <f>VLOOKUP(B43,[1]学籍!A$1:G$65536,4,0)</f>
        <v>营销19</v>
      </c>
      <c r="G43" s="45">
        <f>VLOOKUP(B43,[1]综合汇总!C$1:P$65536,5,0)</f>
        <v>3.71</v>
      </c>
      <c r="H43" s="46">
        <f>VLOOKUP(B43,[1]综合汇总!C$1:P$65536,9,0)</f>
        <v>0</v>
      </c>
      <c r="I43" s="46">
        <f>VLOOKUP(B43,[1]综合汇总!C$1:P$65536,10,0)</f>
        <v>2</v>
      </c>
      <c r="J43" s="45">
        <f>VLOOKUP(B43,[1]综合汇总!C$1:P$65536,8,0)</f>
        <v>76.49</v>
      </c>
      <c r="K43" s="45">
        <f t="shared" si="1"/>
        <v>3.444725</v>
      </c>
      <c r="L43" s="51">
        <f>VLOOKUP(B43,[1]综合汇总!C$1:P$65536,12,0)</f>
        <v>1</v>
      </c>
      <c r="M43" s="51">
        <f>VLOOKUP(B43,[1]综合汇总!C$1:P$65536,14,0)</f>
        <v>40</v>
      </c>
      <c r="N43" s="44" t="s">
        <v>24</v>
      </c>
      <c r="O43" s="51">
        <f>VLOOKUP(B43,[1]综合汇总!C$1:P$65536,7,0)</f>
        <v>451</v>
      </c>
      <c r="P43" s="44" t="s">
        <v>25</v>
      </c>
      <c r="Q43" s="44" t="s">
        <v>25</v>
      </c>
      <c r="R43" s="44" t="s">
        <v>26</v>
      </c>
      <c r="S43" s="44" t="s">
        <v>26</v>
      </c>
      <c r="T43" s="64" t="s">
        <v>27</v>
      </c>
      <c r="U43" s="50"/>
      <c r="V43" s="50"/>
    </row>
    <row r="44" s="35" customFormat="1" ht="20.1" customHeight="1" spans="1:22">
      <c r="A44" s="43">
        <v>42</v>
      </c>
      <c r="B44" s="50" t="s">
        <v>79</v>
      </c>
      <c r="C44" s="50" t="str">
        <f>VLOOKUP(B44,[1]综合汇总!C$1:D$65536,2,0)</f>
        <v>女</v>
      </c>
      <c r="D44" s="50" t="str">
        <f>VLOOKUP(B44,[1]学籍!A$1:G$65536,2,0)</f>
        <v>1908070136</v>
      </c>
      <c r="E44" s="44" t="str">
        <f>VLOOKUP(B44,[1]综合汇总!C$1:E$65536,3,0)</f>
        <v>市场营销</v>
      </c>
      <c r="F44" s="44" t="str">
        <f>VLOOKUP(B44,[1]学籍!A$1:G$65536,4,0)</f>
        <v>营销19</v>
      </c>
      <c r="G44" s="49">
        <f>VLOOKUP(B44,[1]综合汇总!C$1:P$65536,5,0)</f>
        <v>3.62</v>
      </c>
      <c r="H44" s="46">
        <f>VLOOKUP(B44,[1]综合汇总!C$1:P$65536,9,0)</f>
        <v>0</v>
      </c>
      <c r="I44" s="46">
        <f>VLOOKUP(B44,[1]综合汇总!C$1:P$65536,10,0)</f>
        <v>2</v>
      </c>
      <c r="J44" s="55">
        <f>VLOOKUP(B44,[1]综合汇总!C$1:P$65536,8,0)</f>
        <v>76.56</v>
      </c>
      <c r="K44" s="45">
        <f t="shared" si="1"/>
        <v>3.3684</v>
      </c>
      <c r="L44" s="51">
        <f>VLOOKUP(B44,[1]综合汇总!C$1:P$65536,12,0)</f>
        <v>2</v>
      </c>
      <c r="M44" s="51">
        <f>VLOOKUP(B44,[1]综合汇总!C$1:P$65536,14,0)</f>
        <v>40</v>
      </c>
      <c r="N44" s="44" t="s">
        <v>24</v>
      </c>
      <c r="O44" s="51">
        <f>VLOOKUP(B44,[1]综合汇总!C$1:P$65536,7,0)</f>
        <v>435</v>
      </c>
      <c r="P44" s="44" t="s">
        <v>25</v>
      </c>
      <c r="Q44" s="44" t="s">
        <v>25</v>
      </c>
      <c r="R44" s="44" t="s">
        <v>26</v>
      </c>
      <c r="S44" s="44" t="s">
        <v>26</v>
      </c>
      <c r="T44" s="65" t="s">
        <v>27</v>
      </c>
      <c r="U44" s="63"/>
      <c r="V44" s="63"/>
    </row>
    <row r="45" s="35" customFormat="1" ht="20.1" customHeight="1" spans="1:22">
      <c r="A45" s="43">
        <v>43</v>
      </c>
      <c r="B45" s="44" t="s">
        <v>80</v>
      </c>
      <c r="C45" s="44" t="str">
        <f>VLOOKUP(B45,[1]综合汇总!C$1:D$65536,2,0)</f>
        <v>女</v>
      </c>
      <c r="D45" s="44" t="str">
        <f>VLOOKUP(B45,[1]学籍!A$1:G$65536,2,0)</f>
        <v>1908030245</v>
      </c>
      <c r="E45" s="44" t="str">
        <f>VLOOKUP(B45,[1]综合汇总!C$1:E$65536,3,0)</f>
        <v>会计学（双培计划）</v>
      </c>
      <c r="F45" s="44" t="str">
        <f>VLOOKUP(B45,[1]学籍!A$1:G$65536,4,0)</f>
        <v>会计19（双培）</v>
      </c>
      <c r="G45" s="49">
        <f>VLOOKUP(B45,[1]综合汇总!C$1:P$65536,5,0)</f>
        <v>3.86</v>
      </c>
      <c r="H45" s="46">
        <f>VLOOKUP(B45,[1]综合汇总!C$1:P$65536,9,0)</f>
        <v>0</v>
      </c>
      <c r="I45" s="46">
        <f>VLOOKUP(B45,[1]综合汇总!C$1:P$65536,10,0)</f>
        <v>0</v>
      </c>
      <c r="J45" s="49">
        <f>VLOOKUP(B45,[1]综合汇总!C$1:P$65536,8,0)</f>
        <v>94.55</v>
      </c>
      <c r="K45" s="45">
        <f t="shared" si="1"/>
        <v>3.517375</v>
      </c>
      <c r="L45" s="51">
        <f>VLOOKUP(B45,[1]综合汇总!C$1:P$65536,12,0)</f>
        <v>1</v>
      </c>
      <c r="M45" s="51">
        <f>VLOOKUP(B45,[1]综合汇总!C$1:P$65536,14,0)</f>
        <v>16</v>
      </c>
      <c r="N45" s="44" t="s">
        <v>24</v>
      </c>
      <c r="O45" s="54">
        <f>VLOOKUP(B45,[1]综合汇总!C$1:P$65536,7,0)</f>
        <v>520</v>
      </c>
      <c r="P45" s="44" t="s">
        <v>25</v>
      </c>
      <c r="Q45" s="44" t="s">
        <v>25</v>
      </c>
      <c r="R45" s="44" t="s">
        <v>26</v>
      </c>
      <c r="S45" s="44" t="s">
        <v>26</v>
      </c>
      <c r="T45" s="62" t="s">
        <v>27</v>
      </c>
      <c r="U45" s="63"/>
      <c r="V45" s="62" t="s">
        <v>81</v>
      </c>
    </row>
    <row r="46" s="35" customFormat="1" ht="20.1" customHeight="1" spans="1:22">
      <c r="A46" s="43">
        <v>44</v>
      </c>
      <c r="B46" s="44" t="s">
        <v>82</v>
      </c>
      <c r="C46" s="44" t="str">
        <f>VLOOKUP(B46,[1]综合汇总!C$1:D$65536,2,0)</f>
        <v>女</v>
      </c>
      <c r="D46" s="44" t="str">
        <f>VLOOKUP(B46,[1]学籍!A$1:G$65536,2,0)</f>
        <v>1908030243</v>
      </c>
      <c r="E46" s="44" t="str">
        <f>VLOOKUP(B46,[1]综合汇总!C$1:E$65536,3,0)</f>
        <v>会计学（双培计划）</v>
      </c>
      <c r="F46" s="44" t="str">
        <f>VLOOKUP(B46,[1]学籍!A$1:G$65536,4,0)</f>
        <v>会计19（双培）</v>
      </c>
      <c r="G46" s="49">
        <f>VLOOKUP(B46,[1]综合汇总!C$1:P$65536,5,0)</f>
        <v>3.48</v>
      </c>
      <c r="H46" s="46">
        <f>VLOOKUP(B46,[1]综合汇总!C$1:P$65536,9,0)</f>
        <v>0</v>
      </c>
      <c r="I46" s="46">
        <f>VLOOKUP(B46,[1]综合汇总!C$1:P$65536,10,0)</f>
        <v>0</v>
      </c>
      <c r="J46" s="49">
        <f>VLOOKUP(B46,[1]综合汇总!C$1:P$65536,8,0)</f>
        <v>71.97</v>
      </c>
      <c r="K46" s="45">
        <f t="shared" si="1"/>
        <v>3.137925</v>
      </c>
      <c r="L46" s="51">
        <f>VLOOKUP(B46,[1]综合汇总!C$1:P$65536,12,0)</f>
        <v>2</v>
      </c>
      <c r="M46" s="51">
        <f>VLOOKUP(B46,[1]综合汇总!C$1:P$65536,14,0)</f>
        <v>16</v>
      </c>
      <c r="N46" s="44" t="s">
        <v>24</v>
      </c>
      <c r="O46" s="54">
        <f>VLOOKUP(B46,[1]综合汇总!C$1:P$65536,7,0)</f>
        <v>449</v>
      </c>
      <c r="P46" s="44" t="s">
        <v>25</v>
      </c>
      <c r="Q46" s="44" t="s">
        <v>25</v>
      </c>
      <c r="R46" s="44" t="s">
        <v>26</v>
      </c>
      <c r="S46" s="44" t="s">
        <v>26</v>
      </c>
      <c r="T46" s="62" t="s">
        <v>33</v>
      </c>
      <c r="U46" s="63"/>
      <c r="V46" s="62" t="s">
        <v>81</v>
      </c>
    </row>
    <row r="47" s="35" customFormat="1" ht="20.1" customHeight="1" spans="1:22">
      <c r="A47" s="43">
        <v>45</v>
      </c>
      <c r="B47" s="44" t="s">
        <v>83</v>
      </c>
      <c r="C47" s="44" t="str">
        <f>VLOOKUP(B47,[1]综合汇总!C$1:D$65536,2,0)</f>
        <v>女</v>
      </c>
      <c r="D47" s="44" t="str">
        <f>VLOOKUP(B47,[1]学籍!A$1:G$65536,2,0)</f>
        <v>1908090168</v>
      </c>
      <c r="E47" s="44" t="str">
        <f>VLOOKUP(B47,[1]综合汇总!C$1:E$65536,3,0)</f>
        <v>工商管理（双培计划）</v>
      </c>
      <c r="F47" s="44" t="str">
        <f>VLOOKUP(B47,[1]学籍!A$1:G$65536,4,0)</f>
        <v>工商19（双培）</v>
      </c>
      <c r="G47" s="45">
        <f>VLOOKUP(B47,[1]综合汇总!C$1:P$65536,5,0)</f>
        <v>3.01</v>
      </c>
      <c r="H47" s="46">
        <f>VLOOKUP(B47,[1]综合汇总!C$1:P$65536,9,0)</f>
        <v>0</v>
      </c>
      <c r="I47" s="46">
        <f>VLOOKUP(B47,[1]综合汇总!C$1:P$65536,10,0)</f>
        <v>0</v>
      </c>
      <c r="J47" s="45">
        <f>VLOOKUP(B47,[1]综合汇总!C$1:P$65536,8,0)</f>
        <v>73.3</v>
      </c>
      <c r="K47" s="45">
        <f t="shared" si="1"/>
        <v>2.74175</v>
      </c>
      <c r="L47" s="51">
        <v>1</v>
      </c>
      <c r="M47" s="51">
        <f>VLOOKUP(B47,[1]综合汇总!C$1:P$65536,14,0)</f>
        <v>16</v>
      </c>
      <c r="N47" s="44" t="s">
        <v>24</v>
      </c>
      <c r="O47" s="51">
        <f>VLOOKUP(B47,[1]综合汇总!C$1:P$65536,7,0)</f>
        <v>587</v>
      </c>
      <c r="P47" s="44" t="s">
        <v>25</v>
      </c>
      <c r="Q47" s="44" t="s">
        <v>25</v>
      </c>
      <c r="R47" s="44" t="s">
        <v>26</v>
      </c>
      <c r="S47" s="44" t="s">
        <v>26</v>
      </c>
      <c r="T47" s="48" t="s">
        <v>27</v>
      </c>
      <c r="U47" s="44"/>
      <c r="V47" s="48" t="s">
        <v>81</v>
      </c>
    </row>
    <row r="48" spans="1:19">
      <c r="A48" s="35" t="s">
        <v>84</v>
      </c>
      <c r="B48" s="35"/>
      <c r="C48" s="35"/>
      <c r="D48" s="35"/>
      <c r="E48" s="35"/>
      <c r="K48" s="56"/>
      <c r="L48" s="57"/>
      <c r="M48" s="57"/>
      <c r="N48" s="58"/>
      <c r="O48" s="59"/>
      <c r="P48" s="60"/>
      <c r="Q48" s="60"/>
      <c r="R48" s="60"/>
      <c r="S48" s="60"/>
    </row>
  </sheetData>
  <autoFilter ref="A1:Y48">
    <extLst/>
  </autoFilter>
  <mergeCells count="2">
    <mergeCell ref="A1:Y1"/>
    <mergeCell ref="A48:E48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zoomScaleSheetLayoutView="60" workbookViewId="0">
      <selection activeCell="E10" sqref="E10"/>
    </sheetView>
  </sheetViews>
  <sheetFormatPr defaultColWidth="9.21818181818182" defaultRowHeight="14"/>
  <cols>
    <col min="3" max="3" width="6.75454545454545" style="2" customWidth="1"/>
    <col min="4" max="4" width="11.6545454545455" style="2" customWidth="1"/>
    <col min="5" max="5" width="11.1272727272727" style="3" customWidth="1"/>
    <col min="6" max="6" width="14.2545454545455" style="4" customWidth="1"/>
    <col min="7" max="7" width="156.909090909091" customWidth="1"/>
  </cols>
  <sheetData>
    <row r="1" ht="36" customHeight="1" spans="1:7">
      <c r="A1" s="5" t="s">
        <v>85</v>
      </c>
      <c r="B1" s="5"/>
      <c r="C1" s="5"/>
      <c r="D1" s="5"/>
      <c r="E1" s="5"/>
      <c r="F1" s="5"/>
      <c r="G1" s="5"/>
    </row>
    <row r="2" ht="34.5" customHeight="1" spans="1:7">
      <c r="A2" s="6" t="s">
        <v>1</v>
      </c>
      <c r="B2" s="6" t="s">
        <v>2</v>
      </c>
      <c r="C2" s="7" t="s">
        <v>3</v>
      </c>
      <c r="D2" s="7" t="s">
        <v>4</v>
      </c>
      <c r="E2" s="6" t="s">
        <v>86</v>
      </c>
      <c r="F2" s="8" t="s">
        <v>87</v>
      </c>
      <c r="G2" s="8" t="s">
        <v>88</v>
      </c>
    </row>
    <row r="3" ht="27.75" customHeight="1" spans="1:7">
      <c r="A3" s="9">
        <v>1</v>
      </c>
      <c r="B3" s="9" t="s">
        <v>78</v>
      </c>
      <c r="C3" s="10" t="s">
        <v>41</v>
      </c>
      <c r="D3" s="10">
        <v>1908070123</v>
      </c>
      <c r="E3" s="11" t="s">
        <v>89</v>
      </c>
      <c r="F3" s="12">
        <v>2</v>
      </c>
      <c r="G3" s="13" t="s">
        <v>90</v>
      </c>
    </row>
    <row r="4" ht="27.75" customHeight="1" spans="1:7">
      <c r="A4" s="9">
        <v>2</v>
      </c>
      <c r="B4" s="9" t="s">
        <v>59</v>
      </c>
      <c r="C4" s="10" t="s">
        <v>46</v>
      </c>
      <c r="D4" s="10">
        <v>1908010233</v>
      </c>
      <c r="E4" s="11" t="s">
        <v>89</v>
      </c>
      <c r="F4" s="12">
        <v>2</v>
      </c>
      <c r="G4" s="14" t="s">
        <v>91</v>
      </c>
    </row>
    <row r="5" ht="27.75" customHeight="1" spans="1:7">
      <c r="A5" s="9">
        <v>3</v>
      </c>
      <c r="B5" s="9" t="s">
        <v>56</v>
      </c>
      <c r="C5" s="10" t="s">
        <v>46</v>
      </c>
      <c r="D5" s="10">
        <v>1802010135</v>
      </c>
      <c r="E5" s="11" t="s">
        <v>89</v>
      </c>
      <c r="F5" s="12">
        <v>5</v>
      </c>
      <c r="G5" s="13" t="s">
        <v>92</v>
      </c>
    </row>
    <row r="6" ht="27.75" customHeight="1" spans="1:7">
      <c r="A6" s="9">
        <v>4</v>
      </c>
      <c r="B6" s="9" t="s">
        <v>49</v>
      </c>
      <c r="C6" s="10" t="s">
        <v>46</v>
      </c>
      <c r="D6" s="10">
        <v>1908030129</v>
      </c>
      <c r="E6" s="11" t="s">
        <v>89</v>
      </c>
      <c r="F6" s="12">
        <v>2</v>
      </c>
      <c r="G6" s="13" t="s">
        <v>93</v>
      </c>
    </row>
    <row r="7" ht="27.75" customHeight="1" spans="1:7">
      <c r="A7" s="9">
        <v>5</v>
      </c>
      <c r="B7" s="9" t="s">
        <v>57</v>
      </c>
      <c r="C7" s="10" t="s">
        <v>46</v>
      </c>
      <c r="D7" s="10">
        <v>1801040220</v>
      </c>
      <c r="E7" s="11" t="s">
        <v>89</v>
      </c>
      <c r="F7" s="12">
        <v>2</v>
      </c>
      <c r="G7" s="14" t="s">
        <v>94</v>
      </c>
    </row>
    <row r="8" ht="27.75" customHeight="1" spans="1:7">
      <c r="A8" s="9">
        <v>6</v>
      </c>
      <c r="B8" s="9" t="s">
        <v>47</v>
      </c>
      <c r="C8" s="10" t="s">
        <v>46</v>
      </c>
      <c r="D8" s="10">
        <v>1806050105</v>
      </c>
      <c r="E8" s="11" t="s">
        <v>89</v>
      </c>
      <c r="F8" s="12">
        <v>2</v>
      </c>
      <c r="G8" s="13" t="s">
        <v>95</v>
      </c>
    </row>
    <row r="9" ht="27.75" customHeight="1" spans="1:7">
      <c r="A9" s="9">
        <v>7</v>
      </c>
      <c r="B9" s="9" t="s">
        <v>61</v>
      </c>
      <c r="C9" s="10" t="s">
        <v>46</v>
      </c>
      <c r="D9" s="10">
        <v>1908030235</v>
      </c>
      <c r="E9" s="11" t="s">
        <v>89</v>
      </c>
      <c r="F9" s="12">
        <v>2</v>
      </c>
      <c r="G9" s="13" t="s">
        <v>96</v>
      </c>
    </row>
    <row r="10" ht="27.75" customHeight="1" spans="1:7">
      <c r="A10" s="9">
        <v>8</v>
      </c>
      <c r="B10" s="9" t="s">
        <v>58</v>
      </c>
      <c r="C10" s="10" t="s">
        <v>46</v>
      </c>
      <c r="D10" s="10">
        <v>1908010239</v>
      </c>
      <c r="E10" s="11" t="s">
        <v>89</v>
      </c>
      <c r="F10" s="12">
        <v>2</v>
      </c>
      <c r="G10" s="13" t="s">
        <v>97</v>
      </c>
    </row>
    <row r="11" ht="27.75" customHeight="1" spans="1:7">
      <c r="A11" s="9">
        <v>9</v>
      </c>
      <c r="B11" s="9" t="s">
        <v>60</v>
      </c>
      <c r="C11" s="10" t="s">
        <v>46</v>
      </c>
      <c r="D11" s="10">
        <v>1908040128</v>
      </c>
      <c r="E11" s="11" t="s">
        <v>89</v>
      </c>
      <c r="F11" s="12">
        <v>2</v>
      </c>
      <c r="G11" s="13" t="s">
        <v>98</v>
      </c>
    </row>
    <row r="12" ht="27.75" customHeight="1" spans="1:7">
      <c r="A12" s="9">
        <v>10</v>
      </c>
      <c r="B12" s="9" t="s">
        <v>74</v>
      </c>
      <c r="C12" s="10" t="s">
        <v>46</v>
      </c>
      <c r="D12" s="10">
        <v>1908060137</v>
      </c>
      <c r="E12" s="11" t="s">
        <v>89</v>
      </c>
      <c r="F12" s="12">
        <v>2</v>
      </c>
      <c r="G12" s="13" t="s">
        <v>99</v>
      </c>
    </row>
    <row r="13" ht="27.75" customHeight="1" spans="1:7">
      <c r="A13" s="9">
        <v>11</v>
      </c>
      <c r="B13" s="9" t="s">
        <v>53</v>
      </c>
      <c r="C13" s="10" t="s">
        <v>46</v>
      </c>
      <c r="D13" s="10">
        <v>1908030131</v>
      </c>
      <c r="E13" s="11" t="s">
        <v>89</v>
      </c>
      <c r="F13" s="12">
        <v>2</v>
      </c>
      <c r="G13" s="13" t="s">
        <v>100</v>
      </c>
    </row>
    <row r="14" ht="27.75" customHeight="1" spans="1:7">
      <c r="A14" s="9">
        <v>12</v>
      </c>
      <c r="B14" s="9" t="s">
        <v>79</v>
      </c>
      <c r="C14" s="10" t="s">
        <v>46</v>
      </c>
      <c r="D14" s="10">
        <v>1908070136</v>
      </c>
      <c r="E14" s="11" t="s">
        <v>89</v>
      </c>
      <c r="F14" s="12">
        <v>2</v>
      </c>
      <c r="G14" s="13" t="s">
        <v>101</v>
      </c>
    </row>
    <row r="15" ht="27.75" customHeight="1" spans="1:7">
      <c r="A15" s="9">
        <v>13</v>
      </c>
      <c r="B15" s="9" t="s">
        <v>70</v>
      </c>
      <c r="C15" s="10" t="s">
        <v>46</v>
      </c>
      <c r="D15" s="10">
        <v>1908080232</v>
      </c>
      <c r="E15" s="11" t="s">
        <v>89</v>
      </c>
      <c r="F15" s="12">
        <v>2</v>
      </c>
      <c r="G15" s="13" t="s">
        <v>102</v>
      </c>
    </row>
    <row r="16" ht="27.75" customHeight="1" spans="1:7">
      <c r="A16" s="9">
        <v>14</v>
      </c>
      <c r="B16" s="9" t="s">
        <v>52</v>
      </c>
      <c r="C16" s="10" t="s">
        <v>46</v>
      </c>
      <c r="D16" s="10">
        <v>1904010125</v>
      </c>
      <c r="E16" s="11" t="s">
        <v>89</v>
      </c>
      <c r="F16" s="12">
        <v>2</v>
      </c>
      <c r="G16" s="13" t="s">
        <v>103</v>
      </c>
    </row>
    <row r="17" ht="27.75" customHeight="1" spans="1:7">
      <c r="A17" s="15">
        <v>15</v>
      </c>
      <c r="B17" s="15" t="s">
        <v>50</v>
      </c>
      <c r="C17" s="16" t="s">
        <v>46</v>
      </c>
      <c r="D17" s="16">
        <v>1905020617</v>
      </c>
      <c r="E17" s="17" t="s">
        <v>89</v>
      </c>
      <c r="F17" s="18">
        <v>2</v>
      </c>
      <c r="G17" s="19" t="s">
        <v>104</v>
      </c>
    </row>
    <row r="18" ht="27.75" customHeight="1" spans="1:7">
      <c r="A18" s="20">
        <v>16</v>
      </c>
      <c r="B18" s="20" t="s">
        <v>76</v>
      </c>
      <c r="C18" s="21" t="s">
        <v>46</v>
      </c>
      <c r="D18" s="21">
        <v>1908060134</v>
      </c>
      <c r="E18" s="22" t="s">
        <v>89</v>
      </c>
      <c r="F18" s="23">
        <v>2</v>
      </c>
      <c r="G18" s="24" t="s">
        <v>105</v>
      </c>
    </row>
    <row r="19" s="1" customFormat="1" ht="27.75" customHeight="1" spans="1:256">
      <c r="A19" s="20">
        <v>17</v>
      </c>
      <c r="B19" s="20" t="s">
        <v>40</v>
      </c>
      <c r="C19" s="20" t="s">
        <v>41</v>
      </c>
      <c r="D19" s="20">
        <v>1908090104</v>
      </c>
      <c r="E19" s="20" t="s">
        <v>89</v>
      </c>
      <c r="F19" s="20">
        <v>2</v>
      </c>
      <c r="G19" s="25" t="s">
        <v>106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ht="27.75" customHeight="1" spans="1:7">
      <c r="A20" s="20">
        <v>18</v>
      </c>
      <c r="B20" s="20" t="s">
        <v>59</v>
      </c>
      <c r="C20" s="21" t="s">
        <v>46</v>
      </c>
      <c r="D20" s="21">
        <v>1908070123</v>
      </c>
      <c r="E20" s="22" t="s">
        <v>107</v>
      </c>
      <c r="F20" s="27">
        <v>4</v>
      </c>
      <c r="G20" s="28" t="s">
        <v>108</v>
      </c>
    </row>
    <row r="21" ht="27.75" customHeight="1" spans="1:7">
      <c r="A21" s="29">
        <v>19</v>
      </c>
      <c r="B21" s="29" t="s">
        <v>56</v>
      </c>
      <c r="C21" s="30" t="s">
        <v>46</v>
      </c>
      <c r="D21" s="30">
        <v>1908010233</v>
      </c>
      <c r="E21" s="31" t="s">
        <v>107</v>
      </c>
      <c r="F21" s="32">
        <v>2</v>
      </c>
      <c r="G21" s="33" t="s">
        <v>109</v>
      </c>
    </row>
    <row r="22" ht="27.75" customHeight="1" spans="1:7">
      <c r="A22" s="9">
        <v>20</v>
      </c>
      <c r="B22" s="9" t="s">
        <v>49</v>
      </c>
      <c r="C22" s="10" t="s">
        <v>46</v>
      </c>
      <c r="D22" s="10">
        <v>1802010135</v>
      </c>
      <c r="E22" s="11" t="s">
        <v>107</v>
      </c>
      <c r="F22" s="34">
        <v>4</v>
      </c>
      <c r="G22" s="14" t="s">
        <v>110</v>
      </c>
    </row>
    <row r="23" ht="27.75" customHeight="1" spans="1:7">
      <c r="A23" s="9">
        <v>21</v>
      </c>
      <c r="B23" s="9" t="s">
        <v>57</v>
      </c>
      <c r="C23" s="10" t="s">
        <v>46</v>
      </c>
      <c r="D23" s="10">
        <v>1908030129</v>
      </c>
      <c r="E23" s="11" t="s">
        <v>107</v>
      </c>
      <c r="F23" s="34">
        <v>2</v>
      </c>
      <c r="G23" s="14" t="s">
        <v>111</v>
      </c>
    </row>
    <row r="24" ht="27.75" customHeight="1" spans="1:7">
      <c r="A24" s="9">
        <v>22</v>
      </c>
      <c r="B24" s="9" t="s">
        <v>63</v>
      </c>
      <c r="C24" s="10" t="s">
        <v>46</v>
      </c>
      <c r="D24" s="10">
        <v>1801040220</v>
      </c>
      <c r="E24" s="11" t="s">
        <v>107</v>
      </c>
      <c r="F24" s="34">
        <v>2</v>
      </c>
      <c r="G24" s="14" t="s">
        <v>112</v>
      </c>
    </row>
    <row r="25" ht="27.75" customHeight="1" spans="1:7">
      <c r="A25" s="9">
        <v>23</v>
      </c>
      <c r="B25" s="9" t="s">
        <v>47</v>
      </c>
      <c r="C25" s="10" t="s">
        <v>46</v>
      </c>
      <c r="D25" s="10">
        <v>1806050105</v>
      </c>
      <c r="E25" s="11" t="s">
        <v>107</v>
      </c>
      <c r="F25" s="34">
        <v>6</v>
      </c>
      <c r="G25" s="14" t="s">
        <v>113</v>
      </c>
    </row>
    <row r="26" ht="27.75" customHeight="1" spans="1:7">
      <c r="A26" s="9">
        <v>24</v>
      </c>
      <c r="B26" s="9" t="s">
        <v>64</v>
      </c>
      <c r="C26" s="10" t="s">
        <v>46</v>
      </c>
      <c r="D26" s="10">
        <v>1908030235</v>
      </c>
      <c r="E26" s="11" t="s">
        <v>107</v>
      </c>
      <c r="F26" s="34">
        <v>1</v>
      </c>
      <c r="G26" s="14" t="s">
        <v>114</v>
      </c>
    </row>
    <row r="27" ht="27.75" customHeight="1" spans="1:7">
      <c r="A27" s="9">
        <v>25</v>
      </c>
      <c r="B27" s="9" t="s">
        <v>48</v>
      </c>
      <c r="C27" s="10" t="s">
        <v>46</v>
      </c>
      <c r="D27" s="10">
        <v>1908010239</v>
      </c>
      <c r="E27" s="11" t="s">
        <v>107</v>
      </c>
      <c r="F27" s="34">
        <v>4</v>
      </c>
      <c r="G27" s="14" t="s">
        <v>108</v>
      </c>
    </row>
    <row r="28" ht="27.75" customHeight="1" spans="1:7">
      <c r="A28" s="9">
        <v>26</v>
      </c>
      <c r="B28" s="9" t="s">
        <v>55</v>
      </c>
      <c r="C28" s="10" t="s">
        <v>46</v>
      </c>
      <c r="D28" s="10">
        <v>1908040128</v>
      </c>
      <c r="E28" s="11" t="s">
        <v>107</v>
      </c>
      <c r="F28" s="34">
        <v>4</v>
      </c>
      <c r="G28" s="14" t="s">
        <v>115</v>
      </c>
    </row>
    <row r="29" ht="27.75" customHeight="1" spans="1:7">
      <c r="A29" s="9">
        <v>27</v>
      </c>
      <c r="B29" s="9" t="s">
        <v>60</v>
      </c>
      <c r="C29" s="10" t="s">
        <v>46</v>
      </c>
      <c r="D29" s="10">
        <v>1908060137</v>
      </c>
      <c r="E29" s="11" t="s">
        <v>107</v>
      </c>
      <c r="F29" s="34">
        <v>4</v>
      </c>
      <c r="G29" s="14" t="s">
        <v>115</v>
      </c>
    </row>
    <row r="30" ht="27.75" customHeight="1" spans="1:7">
      <c r="A30" s="9">
        <v>28</v>
      </c>
      <c r="B30" s="9" t="s">
        <v>74</v>
      </c>
      <c r="C30" s="10" t="s">
        <v>46</v>
      </c>
      <c r="D30" s="10">
        <v>1908030131</v>
      </c>
      <c r="E30" s="11" t="s">
        <v>107</v>
      </c>
      <c r="F30" s="34">
        <v>2</v>
      </c>
      <c r="G30" s="14" t="s">
        <v>116</v>
      </c>
    </row>
    <row r="31" ht="27.75" customHeight="1" spans="1:7">
      <c r="A31" s="9">
        <v>29</v>
      </c>
      <c r="B31" s="9" t="s">
        <v>30</v>
      </c>
      <c r="C31" s="10" t="s">
        <v>41</v>
      </c>
      <c r="D31" s="10">
        <v>1908070136</v>
      </c>
      <c r="E31" s="11" t="s">
        <v>107</v>
      </c>
      <c r="F31" s="34">
        <v>4</v>
      </c>
      <c r="G31" s="14" t="s">
        <v>117</v>
      </c>
    </row>
    <row r="32" ht="27.75" customHeight="1" spans="1:7">
      <c r="A32" s="9">
        <v>30</v>
      </c>
      <c r="B32" s="9" t="s">
        <v>54</v>
      </c>
      <c r="C32" s="10" t="s">
        <v>46</v>
      </c>
      <c r="D32" s="10">
        <v>1908080232</v>
      </c>
      <c r="E32" s="11" t="s">
        <v>107</v>
      </c>
      <c r="F32" s="34">
        <v>4</v>
      </c>
      <c r="G32" s="14" t="s">
        <v>118</v>
      </c>
    </row>
    <row r="33" ht="27.75" customHeight="1" spans="1:7">
      <c r="A33" s="9">
        <v>31</v>
      </c>
      <c r="B33" s="9" t="s">
        <v>75</v>
      </c>
      <c r="C33" s="10" t="s">
        <v>46</v>
      </c>
      <c r="D33" s="10">
        <v>1905020617</v>
      </c>
      <c r="E33" s="11" t="s">
        <v>107</v>
      </c>
      <c r="F33" s="34">
        <v>6</v>
      </c>
      <c r="G33" s="14" t="s">
        <v>119</v>
      </c>
    </row>
    <row r="34" ht="27.75" customHeight="1" spans="1:7">
      <c r="A34" s="9">
        <v>32</v>
      </c>
      <c r="B34" s="9" t="s">
        <v>70</v>
      </c>
      <c r="C34" s="10" t="s">
        <v>46</v>
      </c>
      <c r="D34" s="10">
        <v>1908060134</v>
      </c>
      <c r="E34" s="11" t="s">
        <v>107</v>
      </c>
      <c r="F34" s="34">
        <v>4</v>
      </c>
      <c r="G34" s="14" t="s">
        <v>118</v>
      </c>
    </row>
    <row r="35" ht="27.75" customHeight="1" spans="1:7">
      <c r="A35" s="9">
        <v>33</v>
      </c>
      <c r="B35" s="9" t="s">
        <v>52</v>
      </c>
      <c r="C35" s="10" t="s">
        <v>46</v>
      </c>
      <c r="D35" s="10">
        <v>1908010233</v>
      </c>
      <c r="E35" s="11" t="s">
        <v>107</v>
      </c>
      <c r="F35" s="34">
        <v>4</v>
      </c>
      <c r="G35" s="13" t="s">
        <v>118</v>
      </c>
    </row>
    <row r="36" ht="27.75" customHeight="1" spans="1:7">
      <c r="A36" s="9">
        <v>34</v>
      </c>
      <c r="B36" s="9" t="s">
        <v>50</v>
      </c>
      <c r="C36" s="10" t="s">
        <v>46</v>
      </c>
      <c r="D36" s="10">
        <v>1802010135</v>
      </c>
      <c r="E36" s="11" t="s">
        <v>107</v>
      </c>
      <c r="F36" s="34">
        <v>2</v>
      </c>
      <c r="G36" s="14" t="s">
        <v>120</v>
      </c>
    </row>
    <row r="37" ht="27.75" customHeight="1" spans="1:7">
      <c r="A37" s="9">
        <v>35</v>
      </c>
      <c r="B37" s="9" t="s">
        <v>51</v>
      </c>
      <c r="C37" s="10" t="s">
        <v>46</v>
      </c>
      <c r="D37" s="10">
        <v>1908030129</v>
      </c>
      <c r="E37" s="11" t="s">
        <v>107</v>
      </c>
      <c r="F37" s="34">
        <v>4</v>
      </c>
      <c r="G37" s="14" t="s">
        <v>121</v>
      </c>
    </row>
    <row r="38" ht="27.75" customHeight="1" spans="1:7">
      <c r="A38" s="9">
        <v>36</v>
      </c>
      <c r="B38" s="9" t="s">
        <v>76</v>
      </c>
      <c r="C38" s="10" t="s">
        <v>46</v>
      </c>
      <c r="D38" s="10">
        <v>1801040220</v>
      </c>
      <c r="E38" s="11" t="s">
        <v>107</v>
      </c>
      <c r="F38" s="34">
        <v>2</v>
      </c>
      <c r="G38" s="14" t="s">
        <v>116</v>
      </c>
    </row>
    <row r="39" ht="27.75" customHeight="1" spans="1:7">
      <c r="A39" s="9">
        <v>37</v>
      </c>
      <c r="B39" s="9" t="s">
        <v>122</v>
      </c>
      <c r="C39" s="10" t="s">
        <v>46</v>
      </c>
      <c r="D39" s="10">
        <v>1908070152</v>
      </c>
      <c r="E39" s="11" t="s">
        <v>107</v>
      </c>
      <c r="F39" s="34">
        <v>1</v>
      </c>
      <c r="G39" s="14" t="s">
        <v>123</v>
      </c>
    </row>
    <row r="40" ht="27.75" customHeight="1" spans="1:7">
      <c r="A40" s="9">
        <v>38</v>
      </c>
      <c r="B40" s="9" t="s">
        <v>40</v>
      </c>
      <c r="C40" s="10" t="s">
        <v>41</v>
      </c>
      <c r="D40" s="10">
        <v>1908090104</v>
      </c>
      <c r="E40" s="11" t="s">
        <v>107</v>
      </c>
      <c r="F40" s="34">
        <v>2</v>
      </c>
      <c r="G40" s="14" t="s">
        <v>109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推免汇总表</vt:lpstr>
      <vt:lpstr>推免加分情况公示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18801</dc:creator>
  <cp:lastModifiedBy>赞</cp:lastModifiedBy>
  <dcterms:created xsi:type="dcterms:W3CDTF">2022-09-16T11:36:00Z</dcterms:created>
  <dcterms:modified xsi:type="dcterms:W3CDTF">2022-09-16T13:02:57Z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D065075FC70C4745B7B36D92C1C985C1</vt:lpwstr>
  </property>
  <property fmtid="{D5CDD505-2E9C-101B-9397-08002B2CF9AE}" pid="3" name="KSOProductBuildVer">
    <vt:lpwstr>2052-11.1.0.12358</vt:lpwstr>
  </property>
</Properties>
</file>